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4115" windowHeight="8610" firstSheet="3" activeTab="6"/>
  </bookViews>
  <sheets>
    <sheet name="Branny_poradie12_11" sheetId="1" r:id="rId1"/>
    <sheet name="Branny_poradie11_12" sheetId="3" r:id="rId2"/>
    <sheet name="Branny_poradie10_13" sheetId="4" r:id="rId3"/>
    <sheet name="Branny_poradie10_14" sheetId="5" r:id="rId4"/>
    <sheet name="Branny_rozhodca" sheetId="2" r:id="rId5"/>
    <sheet name="Branny_poradie10_15" sheetId="6" r:id="rId6"/>
    <sheet name="Branny_poradie10_16" sheetId="7" r:id="rId7"/>
  </sheets>
  <calcPr calcId="145621"/>
</workbook>
</file>

<file path=xl/calcChain.xml><?xml version="1.0" encoding="utf-8"?>
<calcChain xmlns="http://schemas.openxmlformats.org/spreadsheetml/2006/main">
  <c r="W5" i="7" l="1"/>
  <c r="W13" i="7"/>
  <c r="W6" i="7"/>
  <c r="W10" i="7"/>
  <c r="W14" i="7"/>
  <c r="W16" i="7"/>
  <c r="W17" i="7"/>
  <c r="W7" i="7"/>
  <c r="W12" i="7"/>
  <c r="W11" i="7"/>
  <c r="W8" i="7"/>
  <c r="W15" i="7"/>
  <c r="W9" i="7"/>
  <c r="W18" i="7"/>
  <c r="W4" i="7"/>
  <c r="W16" i="6" l="1"/>
  <c r="W15" i="6"/>
  <c r="W14" i="6"/>
  <c r="W9" i="6"/>
  <c r="W10" i="6"/>
  <c r="W4" i="6"/>
  <c r="W8" i="6"/>
  <c r="W7" i="6"/>
  <c r="W11" i="6"/>
  <c r="W6" i="6"/>
  <c r="W13" i="6"/>
  <c r="W12" i="6"/>
  <c r="W5" i="6"/>
  <c r="AN21" i="4" l="1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N4" i="4"/>
  <c r="W16" i="5" l="1"/>
  <c r="W14" i="5"/>
  <c r="W13" i="5"/>
  <c r="W11" i="5"/>
  <c r="W12" i="5"/>
  <c r="W9" i="5"/>
  <c r="W7" i="5"/>
  <c r="W6" i="5"/>
  <c r="W8" i="5"/>
  <c r="W15" i="5"/>
  <c r="W5" i="5"/>
  <c r="W10" i="5"/>
  <c r="W4" i="5"/>
  <c r="AN19" i="3" l="1"/>
  <c r="AN7" i="3"/>
  <c r="AN12" i="3"/>
  <c r="AN14" i="3"/>
  <c r="AN16" i="3"/>
  <c r="AN18" i="3"/>
  <c r="AN17" i="3"/>
  <c r="AN13" i="3"/>
  <c r="AN9" i="3" l="1"/>
  <c r="AN15" i="3" l="1"/>
  <c r="AN21" i="3"/>
  <c r="AN20" i="3"/>
  <c r="AN8" i="3"/>
  <c r="AN4" i="3"/>
  <c r="AN10" i="3"/>
  <c r="AN5" i="3"/>
  <c r="AN6" i="3"/>
  <c r="AL10" i="1" l="1"/>
  <c r="AL9" i="1"/>
  <c r="AL11" i="1"/>
  <c r="AL14" i="1"/>
  <c r="AL4" i="1"/>
  <c r="AL13" i="1"/>
  <c r="AL6" i="1"/>
  <c r="AL5" i="1"/>
  <c r="AL8" i="1"/>
  <c r="AL12" i="1"/>
  <c r="AL7" i="1"/>
</calcChain>
</file>

<file path=xl/comments1.xml><?xml version="1.0" encoding="utf-8"?>
<comments xmlns="http://schemas.openxmlformats.org/spreadsheetml/2006/main">
  <authors>
    <author>pal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pal:metrova pes+psovod plot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>pal:metrova pes+psovod plot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1" authorId="0">
      <text>
        <r>
          <rPr>
            <b/>
            <sz val="9"/>
            <color indexed="81"/>
            <rFont val="Tahoma"/>
            <family val="2"/>
            <charset val="238"/>
          </rPr>
          <t>pal:sucet vsetkych casov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pal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pal:metrova pes+psovod plot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38"/>
          </rPr>
          <t>pal:metrova pes+psovod plot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" authorId="0">
      <text>
        <r>
          <rPr>
            <b/>
            <sz val="9"/>
            <color indexed="81"/>
            <rFont val="Tahoma"/>
            <charset val="1"/>
          </rPr>
          <t>pal:</t>
        </r>
        <r>
          <rPr>
            <sz val="9"/>
            <color indexed="81"/>
            <rFont val="Tahoma"/>
            <charset val="1"/>
          </rPr>
          <t xml:space="preserve">
preklapacka</t>
        </r>
      </text>
    </comment>
    <comment ref="AN1" authorId="0">
      <text>
        <r>
          <rPr>
            <b/>
            <sz val="9"/>
            <color indexed="81"/>
            <rFont val="Tahoma"/>
            <family val="2"/>
            <charset val="238"/>
          </rPr>
          <t>pal:sucet vsetkych casov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pal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pal:metrova pes+psovod plot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pal:metrova pes+psovod plot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charset val="1"/>
          </rPr>
          <t>pal:</t>
        </r>
        <r>
          <rPr>
            <sz val="9"/>
            <color indexed="81"/>
            <rFont val="Tahoma"/>
            <charset val="1"/>
          </rPr>
          <t xml:space="preserve">
preklapacka</t>
        </r>
      </text>
    </comment>
    <comment ref="AN1" authorId="0">
      <text>
        <r>
          <rPr>
            <b/>
            <sz val="9"/>
            <color indexed="81"/>
            <rFont val="Tahoma"/>
            <family val="2"/>
            <charset val="238"/>
          </rPr>
          <t>pal:sucet vsetkych casov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pal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pal:</t>
        </r>
        <r>
          <rPr>
            <sz val="9"/>
            <color indexed="81"/>
            <rFont val="Tahoma"/>
            <family val="2"/>
            <charset val="238"/>
          </rPr>
          <t xml:space="preserve">Pes Okno,psovod plot
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pal:metrova pes plot+psovod male 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pal: 1m pes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pal:</t>
        </r>
        <r>
          <rPr>
            <sz val="9"/>
            <color indexed="81"/>
            <rFont val="Tahoma"/>
            <charset val="1"/>
          </rPr>
          <t xml:space="preserve">
preklapacka</t>
        </r>
      </text>
    </comment>
    <comment ref="W1" authorId="0">
      <text>
        <r>
          <rPr>
            <b/>
            <sz val="9"/>
            <color indexed="81"/>
            <rFont val="Tahoma"/>
            <family val="2"/>
            <charset val="238"/>
          </rPr>
          <t>pal:sucet vsetkych casov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pal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pal:cas za ktory dobehnu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pal:plot+male 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pal:metrova pes+psovod plot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pal:plazenie pes+psovod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pal:rebrik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pal:kladina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pal:tunel z paliet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Tahoma"/>
            <family val="2"/>
            <charset val="238"/>
          </rPr>
          <t>pal:okno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" authorId="0">
      <text>
        <r>
          <rPr>
            <b/>
            <sz val="9"/>
            <color indexed="81"/>
            <rFont val="Tahoma"/>
            <family val="2"/>
            <charset val="238"/>
          </rPr>
          <t>pal:granat 3*10s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" authorId="0">
      <text>
        <r>
          <rPr>
            <b/>
            <sz val="9"/>
            <color indexed="81"/>
            <rFont val="Tahoma"/>
            <family val="2"/>
            <charset val="238"/>
          </rPr>
          <t>pal:Kotrmelec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" authorId="0">
      <text>
        <r>
          <rPr>
            <b/>
            <sz val="9"/>
            <color indexed="81"/>
            <rFont val="Tahoma"/>
            <family val="2"/>
            <charset val="238"/>
          </rPr>
          <t>pal:Strelba</t>
        </r>
      </text>
    </comment>
    <comment ref="P1" authorId="0">
      <text>
        <r>
          <rPr>
            <b/>
            <sz val="9"/>
            <color indexed="81"/>
            <rFont val="Tahoma"/>
            <family val="2"/>
            <charset val="238"/>
          </rPr>
          <t>pal:odlozenie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" authorId="0">
      <text>
        <r>
          <rPr>
            <b/>
            <sz val="9"/>
            <color indexed="81"/>
            <rFont val="Tahoma"/>
            <family val="2"/>
            <charset val="238"/>
          </rPr>
          <t>pal:privolanie mladi psi</t>
        </r>
      </text>
    </comment>
    <comment ref="S1" authorId="0">
      <text>
        <r>
          <rPr>
            <b/>
            <sz val="9"/>
            <color indexed="81"/>
            <rFont val="Tahoma"/>
            <family val="2"/>
            <charset val="238"/>
          </rPr>
          <t>pal:aport mladi psi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" authorId="0">
      <text>
        <r>
          <rPr>
            <b/>
            <sz val="9"/>
            <color indexed="81"/>
            <rFont val="Tahoma"/>
            <family val="2"/>
            <charset val="238"/>
          </rPr>
          <t>pal:Obrana pri prepade+pust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" authorId="0">
      <text>
        <r>
          <rPr>
            <b/>
            <sz val="9"/>
            <color indexed="81"/>
            <rFont val="Tahoma"/>
            <family val="2"/>
            <charset val="238"/>
          </rPr>
          <t>pal:hladke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1" authorId="0">
      <text>
        <r>
          <rPr>
            <b/>
            <sz val="9"/>
            <color indexed="81"/>
            <rFont val="Tahoma"/>
            <family val="2"/>
            <charset val="238"/>
          </rPr>
          <t>pal:sucet vsetkych casov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pal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pal:</t>
        </r>
        <r>
          <rPr>
            <sz val="9"/>
            <color indexed="81"/>
            <rFont val="Tahoma"/>
            <family val="2"/>
            <charset val="238"/>
          </rPr>
          <t xml:space="preserve">Pes Okno,psovod plot
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pal:metrova pes plot+psovod male 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pal: 1m pes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pal:</t>
        </r>
        <r>
          <rPr>
            <sz val="9"/>
            <color indexed="81"/>
            <rFont val="Tahoma"/>
            <charset val="1"/>
          </rPr>
          <t xml:space="preserve">
preklapacka</t>
        </r>
      </text>
    </comment>
    <comment ref="W1" authorId="0">
      <text>
        <r>
          <rPr>
            <b/>
            <sz val="9"/>
            <color indexed="81"/>
            <rFont val="Tahoma"/>
            <family val="2"/>
            <charset val="238"/>
          </rPr>
          <t>pal:sucet vsetkych casov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pal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pal:</t>
        </r>
        <r>
          <rPr>
            <sz val="9"/>
            <color indexed="81"/>
            <rFont val="Tahoma"/>
            <family val="2"/>
            <charset val="238"/>
          </rPr>
          <t xml:space="preserve">Pes Okno,psovod plot
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pal:metrova pes plot+psovod male 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>pal: 1m pes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pal:</t>
        </r>
        <r>
          <rPr>
            <sz val="9"/>
            <color indexed="81"/>
            <rFont val="Tahoma"/>
            <charset val="1"/>
          </rPr>
          <t xml:space="preserve">
preklapacka</t>
        </r>
      </text>
    </comment>
    <comment ref="W1" authorId="0">
      <text>
        <r>
          <rPr>
            <b/>
            <sz val="9"/>
            <color indexed="81"/>
            <rFont val="Tahoma"/>
            <family val="2"/>
            <charset val="238"/>
          </rPr>
          <t>pal:sucet vsetkych casov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<sst xmlns="http://schemas.openxmlformats.org/spreadsheetml/2006/main" count="405" uniqueCount="133">
  <si>
    <t>Mlynka Jozef</t>
  </si>
  <si>
    <t xml:space="preserve">Hrmová Jana </t>
  </si>
  <si>
    <t>Los.</t>
  </si>
  <si>
    <t>CAS</t>
  </si>
  <si>
    <t xml:space="preserve"> Spolu</t>
  </si>
  <si>
    <t>Poradie</t>
  </si>
  <si>
    <t xml:space="preserve">Paluška Jozef </t>
  </si>
  <si>
    <t>Ondrejková  Mt.</t>
  </si>
  <si>
    <t>Kéryová V.</t>
  </si>
  <si>
    <t>Hrmo Peter</t>
  </si>
  <si>
    <t>Račáková D.</t>
  </si>
  <si>
    <t>Stolár Vl.</t>
  </si>
  <si>
    <t>Rumanko Vl.</t>
  </si>
  <si>
    <t>Krúpa Vl.</t>
  </si>
  <si>
    <t xml:space="preserve">Priezvisko </t>
  </si>
  <si>
    <t>dobeh</t>
  </si>
  <si>
    <t>R1</t>
  </si>
  <si>
    <t>R2</t>
  </si>
  <si>
    <t>plot 20</t>
  </si>
  <si>
    <t>okno 20</t>
  </si>
  <si>
    <t>1m 20+20</t>
  </si>
  <si>
    <t>plaz 20+20</t>
  </si>
  <si>
    <t>rbrk 20</t>
  </si>
  <si>
    <t>kldn 20</t>
  </si>
  <si>
    <t>tunel 20+20</t>
  </si>
  <si>
    <t>grnt 30*3</t>
  </si>
  <si>
    <t>kotul 20</t>
  </si>
  <si>
    <t>strlb 6*30</t>
  </si>
  <si>
    <t>aprt 15+5</t>
  </si>
  <si>
    <t>odloz 60</t>
  </si>
  <si>
    <t>ochrn15+5</t>
  </si>
  <si>
    <t>hlad 20</t>
  </si>
  <si>
    <t>priv 20</t>
  </si>
  <si>
    <t>plot</t>
  </si>
  <si>
    <t>okno</t>
  </si>
  <si>
    <t>1m</t>
  </si>
  <si>
    <t>plaz</t>
  </si>
  <si>
    <t>rbrk</t>
  </si>
  <si>
    <t>kldn</t>
  </si>
  <si>
    <t>tunel</t>
  </si>
  <si>
    <t>grnt</t>
  </si>
  <si>
    <t>kotul</t>
  </si>
  <si>
    <t>strlb</t>
  </si>
  <si>
    <t>odloz</t>
  </si>
  <si>
    <t>privol</t>
  </si>
  <si>
    <t>aport</t>
  </si>
  <si>
    <t>ochrn</t>
  </si>
  <si>
    <t>hlad</t>
  </si>
  <si>
    <t>20+20</t>
  </si>
  <si>
    <t>3*30</t>
  </si>
  <si>
    <t>6*30</t>
  </si>
  <si>
    <t>15+5</t>
  </si>
  <si>
    <t>Farkašová Iveta</t>
  </si>
  <si>
    <t>preklap 20</t>
  </si>
  <si>
    <t>prekl</t>
  </si>
  <si>
    <t>20/20</t>
  </si>
  <si>
    <t>plot 20+20</t>
  </si>
  <si>
    <t>Veresov</t>
  </si>
  <si>
    <t>Krupa</t>
  </si>
  <si>
    <t>Paluska</t>
  </si>
  <si>
    <t>Dubay</t>
  </si>
  <si>
    <t>Halnda</t>
  </si>
  <si>
    <t>Janosov</t>
  </si>
  <si>
    <t>Janosova</t>
  </si>
  <si>
    <t>Farkašová</t>
  </si>
  <si>
    <t>Hrmová</t>
  </si>
  <si>
    <t>Krúpa</t>
  </si>
  <si>
    <t>Rumanko</t>
  </si>
  <si>
    <t>Valach</t>
  </si>
  <si>
    <t>Levická</t>
  </si>
  <si>
    <t>Paluška</t>
  </si>
  <si>
    <t>Kériová</t>
  </si>
  <si>
    <t xml:space="preserve">Hrmo </t>
  </si>
  <si>
    <t>Mlynka</t>
  </si>
  <si>
    <t>tunel 20</t>
  </si>
  <si>
    <t>Géci</t>
  </si>
  <si>
    <t>Paluška Terry</t>
  </si>
  <si>
    <t>Drahoš</t>
  </si>
  <si>
    <t>Janošov Ludo</t>
  </si>
  <si>
    <t>Rakovský</t>
  </si>
  <si>
    <t>Geleta</t>
  </si>
  <si>
    <t>Kéryová</t>
  </si>
  <si>
    <t>Ferenc M. Antares</t>
  </si>
  <si>
    <t>Janošová</t>
  </si>
  <si>
    <t>Farkašová E.</t>
  </si>
  <si>
    <t>Hodošiová</t>
  </si>
  <si>
    <t>Farkašová I.</t>
  </si>
  <si>
    <t>1m 20</t>
  </si>
  <si>
    <t>Velké A 20</t>
  </si>
  <si>
    <t>Paluška Aiša</t>
  </si>
  <si>
    <t>geci miro</t>
  </si>
  <si>
    <t>geleta</t>
  </si>
  <si>
    <t>drahos</t>
  </si>
  <si>
    <t>chren</t>
  </si>
  <si>
    <t>paluska</t>
  </si>
  <si>
    <t>rumanko</t>
  </si>
  <si>
    <t>krupa</t>
  </si>
  <si>
    <t>keryova</t>
  </si>
  <si>
    <t>geci jozef</t>
  </si>
  <si>
    <t xml:space="preserve">janosova </t>
  </si>
  <si>
    <t>ac julius zeus</t>
  </si>
  <si>
    <t>ac julius apollo</t>
  </si>
  <si>
    <t>Páleník Adam</t>
  </si>
  <si>
    <t xml:space="preserve">Molnár </t>
  </si>
  <si>
    <t>Letavay</t>
  </si>
  <si>
    <t xml:space="preserve"> Geci ml</t>
  </si>
  <si>
    <t>Horný</t>
  </si>
  <si>
    <t>Géci J</t>
  </si>
  <si>
    <t>jánošová</t>
  </si>
  <si>
    <t>Chren</t>
  </si>
  <si>
    <t>Filip</t>
  </si>
  <si>
    <t>velké A</t>
  </si>
  <si>
    <t>prk. A</t>
  </si>
  <si>
    <t>30*3</t>
  </si>
  <si>
    <t>odl</t>
  </si>
  <si>
    <t>priv</t>
  </si>
  <si>
    <t>aprt</t>
  </si>
  <si>
    <t>2 Geleta</t>
  </si>
  <si>
    <t>3 Valach Damal</t>
  </si>
  <si>
    <t>8 Paluška</t>
  </si>
  <si>
    <t>9 Šindlerová</t>
  </si>
  <si>
    <t xml:space="preserve">10 Belanová </t>
  </si>
  <si>
    <t>11 Horný</t>
  </si>
  <si>
    <t>12 Kukučka</t>
  </si>
  <si>
    <t>14 Ďurišová</t>
  </si>
  <si>
    <t>15 Mandy</t>
  </si>
  <si>
    <t>16 Mankovecká</t>
  </si>
  <si>
    <t>17 Valach Crystal</t>
  </si>
  <si>
    <t>18 Jurík</t>
  </si>
  <si>
    <t>20 Balko</t>
  </si>
  <si>
    <t>22 Ľudo</t>
  </si>
  <si>
    <t>sek.</t>
  </si>
  <si>
    <t>21 Ďurček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</si>
</sst>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9" tint="-0.249977111117893"/>
      <name val="Times New Roman"/>
      <family val="1"/>
      <charset val="238"/>
    </font>
    <font>
      <sz val="10"/>
      <color theme="9" tint="-0.249977111117893"/>
      <name val="Arial"/>
      <family val="2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0" fontId="3" fillId="0" borderId="1" xfId="0" applyNumberFormat="1" applyFont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0" fontId="10" fillId="0" borderId="4" xfId="0" applyFont="1" applyBorder="1">
      <alignment vertical="center"/>
    </xf>
    <xf numFmtId="0" fontId="0" fillId="3" borderId="4" xfId="0" applyFill="1" applyBorder="1">
      <alignment vertical="center"/>
    </xf>
    <xf numFmtId="0" fontId="1" fillId="0" borderId="4" xfId="0" applyNumberFormat="1" applyFont="1" applyBorder="1">
      <alignment vertical="center"/>
    </xf>
    <xf numFmtId="0" fontId="10" fillId="0" borderId="4" xfId="0" applyNumberFormat="1" applyFont="1" applyBorder="1">
      <alignment vertical="center"/>
    </xf>
    <xf numFmtId="0" fontId="3" fillId="0" borderId="4" xfId="0" applyNumberFormat="1" applyFont="1" applyBorder="1">
      <alignment vertical="center"/>
    </xf>
    <xf numFmtId="0" fontId="1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9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10" fillId="0" borderId="1" xfId="0" applyFont="1" applyBorder="1">
      <alignment vertical="center"/>
    </xf>
    <xf numFmtId="0" fontId="3" fillId="0" borderId="5" xfId="0" applyNumberFormat="1" applyFont="1" applyBorder="1">
      <alignment vertical="center"/>
    </xf>
    <xf numFmtId="0" fontId="0" fillId="0" borderId="4" xfId="0" applyBorder="1">
      <alignment vertical="center"/>
    </xf>
    <xf numFmtId="0" fontId="3" fillId="0" borderId="10" xfId="0" applyNumberFormat="1" applyFont="1" applyBorder="1">
      <alignment vertical="center"/>
    </xf>
    <xf numFmtId="0" fontId="3" fillId="0" borderId="3" xfId="0" applyNumberFormat="1" applyFont="1" applyBorder="1">
      <alignment vertical="center"/>
    </xf>
    <xf numFmtId="0" fontId="3" fillId="0" borderId="9" xfId="0" applyNumberFormat="1" applyFont="1" applyBorder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1" xfId="0" applyFont="1" applyBorder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/>
    </xf>
    <xf numFmtId="0" fontId="15" fillId="0" borderId="1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/>
    </xf>
    <xf numFmtId="0" fontId="16" fillId="0" borderId="1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2" fontId="1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1" xfId="0" applyFill="1" applyBorder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10" fillId="5" borderId="11" xfId="0" applyFont="1" applyFill="1" applyBorder="1">
      <alignment vertical="center"/>
    </xf>
    <xf numFmtId="0" fontId="7" fillId="5" borderId="11" xfId="0" applyFont="1" applyFill="1" applyBorder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BBB59"/>
      <rgbColor rgb="00000000"/>
      <rgbColor rgb="00C0504D"/>
      <rgbColor rgb="00008000"/>
      <rgbColor rgb="00DDDDDD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4"/>
  <sheetViews>
    <sheetView workbookViewId="0">
      <selection activeCell="C4" sqref="C4"/>
    </sheetView>
  </sheetViews>
  <sheetFormatPr defaultRowHeight="15" customHeight="1" x14ac:dyDescent="0.2"/>
  <cols>
    <col min="1" max="1" width="5.28515625" style="11" customWidth="1"/>
    <col min="2" max="2" width="15.28515625" style="11" customWidth="1"/>
    <col min="3" max="3" width="8.28515625" style="11" customWidth="1"/>
    <col min="4" max="4" width="7.85546875" style="11" customWidth="1"/>
    <col min="5" max="5" width="5.7109375" style="2" customWidth="1"/>
    <col min="6" max="7" width="4" style="2" customWidth="1"/>
    <col min="8" max="8" width="4.5703125" style="2" customWidth="1"/>
    <col min="9" max="9" width="3.85546875" style="2" customWidth="1"/>
    <col min="10" max="11" width="4" style="2" customWidth="1"/>
    <col min="12" max="14" width="4.5703125" style="2" customWidth="1"/>
    <col min="15" max="15" width="4.7109375" style="2" customWidth="1"/>
    <col min="16" max="16" width="4.28515625" style="2" customWidth="1"/>
    <col min="17" max="17" width="5" style="2" customWidth="1"/>
    <col min="18" max="19" width="4.7109375" style="2" customWidth="1"/>
    <col min="20" max="20" width="5.7109375" style="2" customWidth="1"/>
    <col min="21" max="21" width="4.7109375" style="2" customWidth="1"/>
    <col min="22" max="23" width="4.42578125" style="2" customWidth="1"/>
    <col min="24" max="25" width="4.140625" style="2" customWidth="1"/>
    <col min="26" max="26" width="4.85546875" style="2" customWidth="1"/>
    <col min="27" max="27" width="4" style="2" customWidth="1"/>
    <col min="28" max="28" width="3.42578125" style="2" customWidth="1"/>
    <col min="29" max="29" width="0.85546875" style="2" customWidth="1"/>
    <col min="30" max="30" width="3.42578125" style="2" customWidth="1"/>
    <col min="31" max="31" width="3.85546875" style="2" customWidth="1"/>
    <col min="32" max="32" width="3.7109375" style="2" customWidth="1"/>
    <col min="33" max="33" width="4.28515625" style="2" customWidth="1"/>
    <col min="34" max="34" width="4" style="2" customWidth="1"/>
    <col min="35" max="35" width="4.28515625" style="2" customWidth="1"/>
    <col min="36" max="37" width="3.7109375" style="2" customWidth="1"/>
    <col min="38" max="38" width="7" style="2" customWidth="1"/>
    <col min="39" max="39" width="7.42578125" style="2" customWidth="1"/>
    <col min="40" max="16384" width="9.140625" style="2"/>
  </cols>
  <sheetData>
    <row r="1" spans="1:39" ht="15" customHeight="1" x14ac:dyDescent="0.2">
      <c r="A1" s="4" t="s">
        <v>2</v>
      </c>
      <c r="B1" s="17" t="s">
        <v>14</v>
      </c>
      <c r="C1" s="162" t="s">
        <v>15</v>
      </c>
      <c r="D1" s="163"/>
      <c r="E1" s="160" t="s">
        <v>18</v>
      </c>
      <c r="F1" s="160"/>
      <c r="G1" s="164" t="s">
        <v>20</v>
      </c>
      <c r="H1" s="159"/>
      <c r="I1" s="166" t="s">
        <v>19</v>
      </c>
      <c r="J1" s="163"/>
      <c r="K1" s="166" t="s">
        <v>20</v>
      </c>
      <c r="L1" s="159"/>
      <c r="M1" s="166" t="s">
        <v>21</v>
      </c>
      <c r="N1" s="163"/>
      <c r="O1" s="166" t="s">
        <v>22</v>
      </c>
      <c r="P1" s="163"/>
      <c r="Q1" s="160" t="s">
        <v>23</v>
      </c>
      <c r="R1" s="163"/>
      <c r="S1" s="158" t="s">
        <v>24</v>
      </c>
      <c r="T1" s="159"/>
      <c r="U1" s="164" t="s">
        <v>25</v>
      </c>
      <c r="V1" s="159"/>
      <c r="W1" s="158" t="s">
        <v>26</v>
      </c>
      <c r="X1" s="159"/>
      <c r="Y1" s="164" t="s">
        <v>27</v>
      </c>
      <c r="Z1" s="159"/>
      <c r="AA1" s="160" t="s">
        <v>29</v>
      </c>
      <c r="AB1" s="160"/>
      <c r="AC1" s="12"/>
      <c r="AD1" s="161" t="s">
        <v>32</v>
      </c>
      <c r="AE1" s="161"/>
      <c r="AF1" s="165" t="s">
        <v>28</v>
      </c>
      <c r="AG1" s="165"/>
      <c r="AH1" s="161" t="s">
        <v>30</v>
      </c>
      <c r="AI1" s="161"/>
      <c r="AJ1" s="159" t="s">
        <v>31</v>
      </c>
      <c r="AK1" s="158"/>
      <c r="AL1" s="19" t="s">
        <v>3</v>
      </c>
      <c r="AM1" s="2" t="s">
        <v>5</v>
      </c>
    </row>
    <row r="2" spans="1:39" ht="14.25" customHeight="1" x14ac:dyDescent="0.2">
      <c r="A2" s="4"/>
      <c r="B2" s="17"/>
      <c r="C2" s="37" t="s">
        <v>16</v>
      </c>
      <c r="D2" s="16" t="s">
        <v>17</v>
      </c>
      <c r="E2" s="37" t="s">
        <v>16</v>
      </c>
      <c r="F2" s="16" t="s">
        <v>17</v>
      </c>
      <c r="G2" s="5" t="s">
        <v>16</v>
      </c>
      <c r="H2" s="16" t="s">
        <v>17</v>
      </c>
      <c r="I2" s="37" t="s">
        <v>16</v>
      </c>
      <c r="J2" s="16" t="s">
        <v>17</v>
      </c>
      <c r="K2" s="37" t="s">
        <v>16</v>
      </c>
      <c r="L2" s="16" t="s">
        <v>17</v>
      </c>
      <c r="M2" s="37" t="s">
        <v>16</v>
      </c>
      <c r="N2" s="16" t="s">
        <v>17</v>
      </c>
      <c r="O2" s="37" t="s">
        <v>16</v>
      </c>
      <c r="P2" s="16" t="s">
        <v>17</v>
      </c>
      <c r="Q2" s="37" t="s">
        <v>16</v>
      </c>
      <c r="R2" s="16" t="s">
        <v>17</v>
      </c>
      <c r="S2" s="37" t="s">
        <v>16</v>
      </c>
      <c r="T2" s="16" t="s">
        <v>17</v>
      </c>
      <c r="U2" s="5" t="s">
        <v>16</v>
      </c>
      <c r="V2" s="16" t="s">
        <v>17</v>
      </c>
      <c r="W2" s="37" t="s">
        <v>16</v>
      </c>
      <c r="X2" s="16" t="s">
        <v>17</v>
      </c>
      <c r="Y2" s="5" t="s">
        <v>16</v>
      </c>
      <c r="Z2" s="16" t="s">
        <v>17</v>
      </c>
      <c r="AA2" s="5" t="s">
        <v>16</v>
      </c>
      <c r="AB2" s="5" t="s">
        <v>17</v>
      </c>
      <c r="AC2" s="12"/>
      <c r="AD2" s="5" t="s">
        <v>16</v>
      </c>
      <c r="AE2" s="16" t="s">
        <v>17</v>
      </c>
      <c r="AF2" s="37" t="s">
        <v>16</v>
      </c>
      <c r="AG2" s="16" t="s">
        <v>17</v>
      </c>
      <c r="AH2" s="37" t="s">
        <v>16</v>
      </c>
      <c r="AI2" s="16" t="s">
        <v>17</v>
      </c>
      <c r="AJ2" s="37" t="s">
        <v>16</v>
      </c>
      <c r="AK2" s="19" t="s">
        <v>17</v>
      </c>
      <c r="AL2" s="16" t="s">
        <v>4</v>
      </c>
    </row>
    <row r="3" spans="1:39" ht="3" customHeight="1" x14ac:dyDescent="0.2">
      <c r="A3" s="4"/>
      <c r="B3" s="24"/>
      <c r="C3" s="47"/>
      <c r="D3" s="24"/>
      <c r="E3" s="51"/>
      <c r="F3" s="25"/>
      <c r="G3" s="12"/>
      <c r="H3" s="26"/>
      <c r="I3" s="51"/>
      <c r="J3" s="26"/>
      <c r="K3" s="57"/>
      <c r="L3" s="26"/>
      <c r="M3" s="57"/>
      <c r="N3" s="26"/>
      <c r="O3" s="57"/>
      <c r="P3" s="26"/>
      <c r="Q3" s="57"/>
      <c r="R3" s="26"/>
      <c r="S3" s="57"/>
      <c r="T3" s="26"/>
      <c r="U3" s="12"/>
      <c r="V3" s="26"/>
      <c r="W3" s="57"/>
      <c r="X3" s="26"/>
      <c r="Y3" s="12"/>
      <c r="Z3" s="26"/>
      <c r="AA3" s="12"/>
      <c r="AB3" s="12"/>
      <c r="AC3" s="12"/>
      <c r="AD3" s="12"/>
      <c r="AE3" s="26"/>
      <c r="AF3" s="57"/>
      <c r="AG3" s="26"/>
      <c r="AH3" s="57"/>
      <c r="AI3" s="26"/>
      <c r="AJ3" s="57"/>
      <c r="AK3" s="26"/>
      <c r="AL3" s="25"/>
      <c r="AM3" s="13"/>
    </row>
    <row r="4" spans="1:39" s="3" customFormat="1" ht="15" customHeight="1" x14ac:dyDescent="0.25">
      <c r="A4" s="22"/>
      <c r="B4" s="23" t="s">
        <v>6</v>
      </c>
      <c r="C4" s="48">
        <v>242.05</v>
      </c>
      <c r="D4" s="23">
        <v>242.05</v>
      </c>
      <c r="E4" s="69"/>
      <c r="F4" s="72"/>
      <c r="G4" s="40"/>
      <c r="H4" s="41"/>
      <c r="I4" s="76"/>
      <c r="J4" s="78"/>
      <c r="K4" s="80"/>
      <c r="L4" s="78"/>
      <c r="M4" s="80"/>
      <c r="N4" s="78"/>
      <c r="O4" s="80"/>
      <c r="P4" s="78"/>
      <c r="Q4" s="80"/>
      <c r="R4" s="78"/>
      <c r="S4" s="80"/>
      <c r="T4" s="78"/>
      <c r="U4" s="82">
        <v>30</v>
      </c>
      <c r="V4" s="78">
        <v>30</v>
      </c>
      <c r="W4" s="80"/>
      <c r="X4" s="78"/>
      <c r="Y4" s="82"/>
      <c r="Z4" s="78"/>
      <c r="AA4" s="82"/>
      <c r="AB4" s="82"/>
      <c r="AC4" s="86"/>
      <c r="AD4" s="82"/>
      <c r="AE4" s="78"/>
      <c r="AF4" s="80"/>
      <c r="AG4" s="78"/>
      <c r="AH4" s="80"/>
      <c r="AI4" s="78"/>
      <c r="AJ4" s="80"/>
      <c r="AK4" s="78"/>
      <c r="AL4" s="61">
        <f t="shared" ref="AL4:AL14" si="0">SUM((C4+D4)/2+(E4+F4)/2+(G4+H4)/2+(I4+J4)/2+(K4+L4)/2+(M4+N4)/2+(O4+P4)/2+(Q4+R4)/2+(S4+T4)/2+(U4+V4)/2+(W4+X4)/2+(Y4+Z4)/2+(AA4+AB4)/2+(AD4+AE4)/2+(AF4+AG4)/2+(AH4+AI4)/2+ (AJ4+AK4)/2)</f>
        <v>272.05</v>
      </c>
      <c r="AM4" s="82"/>
    </row>
    <row r="5" spans="1:39" s="3" customFormat="1" ht="15" customHeight="1" x14ac:dyDescent="0.25">
      <c r="A5" s="6"/>
      <c r="B5" s="18" t="s">
        <v>13</v>
      </c>
      <c r="C5" s="49">
        <v>234.58</v>
      </c>
      <c r="D5" s="18">
        <v>234.58</v>
      </c>
      <c r="E5" s="52"/>
      <c r="F5" s="38"/>
      <c r="G5" s="42"/>
      <c r="H5" s="43"/>
      <c r="I5" s="55"/>
      <c r="J5" s="20"/>
      <c r="K5" s="58"/>
      <c r="L5" s="20"/>
      <c r="M5" s="58"/>
      <c r="N5" s="20"/>
      <c r="O5" s="58"/>
      <c r="P5" s="20"/>
      <c r="Q5" s="58"/>
      <c r="R5" s="20"/>
      <c r="S5" s="58"/>
      <c r="T5" s="20"/>
      <c r="U5" s="7">
        <v>30</v>
      </c>
      <c r="V5" s="20">
        <v>30</v>
      </c>
      <c r="W5" s="58"/>
      <c r="X5" s="20"/>
      <c r="Y5" s="7">
        <v>30</v>
      </c>
      <c r="Z5" s="20">
        <v>30</v>
      </c>
      <c r="AA5" s="7">
        <v>10</v>
      </c>
      <c r="AB5" s="7">
        <v>5</v>
      </c>
      <c r="AC5" s="14"/>
      <c r="AD5" s="7"/>
      <c r="AE5" s="20"/>
      <c r="AF5" s="58"/>
      <c r="AG5" s="20"/>
      <c r="AH5" s="58">
        <v>5</v>
      </c>
      <c r="AI5" s="20">
        <v>3</v>
      </c>
      <c r="AJ5" s="58"/>
      <c r="AK5" s="20"/>
      <c r="AL5" s="61">
        <f t="shared" si="0"/>
        <v>306.08000000000004</v>
      </c>
      <c r="AM5" s="7"/>
    </row>
    <row r="6" spans="1:39" s="11" customFormat="1" ht="15" customHeight="1" x14ac:dyDescent="0.25">
      <c r="A6" s="6"/>
      <c r="B6" s="18" t="s">
        <v>0</v>
      </c>
      <c r="C6" s="49">
        <v>227.67</v>
      </c>
      <c r="D6" s="18">
        <v>227.67</v>
      </c>
      <c r="E6" s="54"/>
      <c r="F6" s="39"/>
      <c r="G6" s="42"/>
      <c r="H6" s="43"/>
      <c r="I6" s="56"/>
      <c r="J6" s="21"/>
      <c r="K6" s="60"/>
      <c r="L6" s="21"/>
      <c r="M6" s="60"/>
      <c r="N6" s="21"/>
      <c r="O6" s="60"/>
      <c r="P6" s="21"/>
      <c r="Q6" s="60"/>
      <c r="R6" s="21"/>
      <c r="S6" s="60"/>
      <c r="T6" s="21"/>
      <c r="U6" s="10">
        <v>60</v>
      </c>
      <c r="V6" s="21">
        <v>60</v>
      </c>
      <c r="W6" s="60"/>
      <c r="X6" s="21"/>
      <c r="Y6" s="10">
        <v>30</v>
      </c>
      <c r="Z6" s="21">
        <v>30</v>
      </c>
      <c r="AA6" s="10"/>
      <c r="AB6" s="10"/>
      <c r="AC6" s="15"/>
      <c r="AD6" s="10"/>
      <c r="AE6" s="21"/>
      <c r="AF6" s="60"/>
      <c r="AG6" s="21"/>
      <c r="AH6" s="60"/>
      <c r="AI6" s="21"/>
      <c r="AJ6" s="60">
        <v>3</v>
      </c>
      <c r="AK6" s="21">
        <v>12</v>
      </c>
      <c r="AL6" s="61">
        <f t="shared" si="0"/>
        <v>325.16999999999996</v>
      </c>
      <c r="AM6" s="10"/>
    </row>
    <row r="7" spans="1:39" s="3" customFormat="1" ht="15" customHeight="1" x14ac:dyDescent="0.25">
      <c r="A7" s="6"/>
      <c r="B7" s="18" t="s">
        <v>9</v>
      </c>
      <c r="C7" s="49">
        <v>296.79000000000002</v>
      </c>
      <c r="D7" s="18">
        <v>296.79000000000002</v>
      </c>
      <c r="E7" s="52"/>
      <c r="F7" s="38"/>
      <c r="G7" s="42"/>
      <c r="H7" s="43"/>
      <c r="I7" s="55"/>
      <c r="J7" s="20"/>
      <c r="K7" s="58">
        <v>20</v>
      </c>
      <c r="L7" s="20">
        <v>20</v>
      </c>
      <c r="M7" s="58"/>
      <c r="N7" s="20"/>
      <c r="O7" s="58"/>
      <c r="P7" s="20"/>
      <c r="Q7" s="58">
        <v>5</v>
      </c>
      <c r="R7" s="20">
        <v>5</v>
      </c>
      <c r="S7" s="58"/>
      <c r="T7" s="20"/>
      <c r="U7" s="7">
        <v>30</v>
      </c>
      <c r="V7" s="20">
        <v>30</v>
      </c>
      <c r="W7" s="58"/>
      <c r="X7" s="20"/>
      <c r="Y7" s="7"/>
      <c r="Z7" s="20"/>
      <c r="AA7" s="7">
        <v>60</v>
      </c>
      <c r="AB7" s="7">
        <v>60</v>
      </c>
      <c r="AC7" s="14"/>
      <c r="AD7" s="7"/>
      <c r="AE7" s="20"/>
      <c r="AF7" s="58">
        <v>15</v>
      </c>
      <c r="AG7" s="20">
        <v>20</v>
      </c>
      <c r="AH7" s="58"/>
      <c r="AI7" s="20"/>
      <c r="AJ7" s="58"/>
      <c r="AK7" s="20"/>
      <c r="AL7" s="61">
        <f t="shared" si="0"/>
        <v>429.29</v>
      </c>
      <c r="AM7" s="7"/>
    </row>
    <row r="8" spans="1:39" s="9" customFormat="1" ht="15" customHeight="1" x14ac:dyDescent="0.25">
      <c r="A8" s="6"/>
      <c r="B8" s="18" t="s">
        <v>8</v>
      </c>
      <c r="C8" s="49">
        <v>378.5</v>
      </c>
      <c r="D8" s="18">
        <v>378.5</v>
      </c>
      <c r="E8" s="53"/>
      <c r="F8" s="44"/>
      <c r="G8" s="42">
        <v>20</v>
      </c>
      <c r="H8" s="43">
        <v>20</v>
      </c>
      <c r="I8" s="50"/>
      <c r="J8" s="45"/>
      <c r="K8" s="59"/>
      <c r="L8" s="45"/>
      <c r="M8" s="59"/>
      <c r="N8" s="45"/>
      <c r="O8" s="59"/>
      <c r="P8" s="45"/>
      <c r="Q8" s="59"/>
      <c r="R8" s="45"/>
      <c r="S8" s="59"/>
      <c r="T8" s="45"/>
      <c r="U8" s="46">
        <v>60</v>
      </c>
      <c r="V8" s="45">
        <v>60</v>
      </c>
      <c r="W8" s="59">
        <v>2</v>
      </c>
      <c r="X8" s="45"/>
      <c r="Y8" s="46"/>
      <c r="Z8" s="45"/>
      <c r="AA8" s="46">
        <v>60</v>
      </c>
      <c r="AB8" s="46">
        <v>60</v>
      </c>
      <c r="AC8" s="29"/>
      <c r="AD8" s="46">
        <v>5</v>
      </c>
      <c r="AE8" s="45">
        <v>5</v>
      </c>
      <c r="AF8" s="59">
        <v>10</v>
      </c>
      <c r="AG8" s="45">
        <v>10</v>
      </c>
      <c r="AH8" s="59"/>
      <c r="AI8" s="45"/>
      <c r="AJ8" s="59"/>
      <c r="AK8" s="45"/>
      <c r="AL8" s="62">
        <f t="shared" si="0"/>
        <v>534.5</v>
      </c>
      <c r="AM8" s="46"/>
    </row>
    <row r="9" spans="1:39" s="9" customFormat="1" ht="15" customHeight="1" x14ac:dyDescent="0.25">
      <c r="A9" s="6"/>
      <c r="B9" s="18" t="s">
        <v>11</v>
      </c>
      <c r="C9" s="49">
        <v>306.68</v>
      </c>
      <c r="D9" s="18">
        <v>306.68</v>
      </c>
      <c r="E9" s="53"/>
      <c r="F9" s="44"/>
      <c r="G9" s="42">
        <v>20</v>
      </c>
      <c r="H9" s="43">
        <v>20</v>
      </c>
      <c r="I9" s="50"/>
      <c r="J9" s="45"/>
      <c r="K9" s="59"/>
      <c r="L9" s="45"/>
      <c r="M9" s="59"/>
      <c r="N9" s="45"/>
      <c r="O9" s="59"/>
      <c r="P9" s="45"/>
      <c r="Q9" s="59"/>
      <c r="R9" s="45"/>
      <c r="S9" s="59"/>
      <c r="T9" s="45"/>
      <c r="U9" s="46">
        <v>90</v>
      </c>
      <c r="V9" s="45">
        <v>90</v>
      </c>
      <c r="W9" s="59"/>
      <c r="X9" s="45"/>
      <c r="Y9" s="46">
        <v>180</v>
      </c>
      <c r="Z9" s="45">
        <v>180</v>
      </c>
      <c r="AA9" s="46">
        <v>60</v>
      </c>
      <c r="AB9" s="46">
        <v>60</v>
      </c>
      <c r="AC9" s="29"/>
      <c r="AD9" s="46">
        <v>10</v>
      </c>
      <c r="AE9" s="45">
        <v>2</v>
      </c>
      <c r="AF9" s="59">
        <v>20</v>
      </c>
      <c r="AG9" s="45">
        <v>15</v>
      </c>
      <c r="AH9" s="59"/>
      <c r="AI9" s="45"/>
      <c r="AJ9" s="59"/>
      <c r="AK9" s="45"/>
      <c r="AL9" s="62">
        <f t="shared" si="0"/>
        <v>680.18000000000006</v>
      </c>
      <c r="AM9" s="46"/>
    </row>
    <row r="10" spans="1:39" s="9" customFormat="1" ht="15" customHeight="1" x14ac:dyDescent="0.2">
      <c r="A10" s="11"/>
      <c r="B10" s="65" t="s">
        <v>52</v>
      </c>
      <c r="C10" s="50">
        <v>344.02</v>
      </c>
      <c r="D10" s="68">
        <v>344.02</v>
      </c>
      <c r="E10" s="70"/>
      <c r="F10" s="19"/>
      <c r="G10" s="2"/>
      <c r="H10" s="19"/>
      <c r="I10" s="70"/>
      <c r="J10" s="19"/>
      <c r="K10" s="70"/>
      <c r="L10" s="19"/>
      <c r="M10" s="70"/>
      <c r="N10" s="19"/>
      <c r="O10" s="70"/>
      <c r="P10" s="19"/>
      <c r="Q10" s="70">
        <v>160</v>
      </c>
      <c r="R10" s="19">
        <v>160</v>
      </c>
      <c r="S10" s="70"/>
      <c r="T10" s="19"/>
      <c r="U10" s="83">
        <v>60</v>
      </c>
      <c r="V10" s="85">
        <v>60</v>
      </c>
      <c r="W10" s="70"/>
      <c r="X10" s="19"/>
      <c r="Y10" s="83">
        <v>90</v>
      </c>
      <c r="Z10" s="85">
        <v>90</v>
      </c>
      <c r="AA10" s="83">
        <v>60</v>
      </c>
      <c r="AB10" s="83">
        <v>60</v>
      </c>
      <c r="AC10" s="13"/>
      <c r="AD10" s="2">
        <v>5</v>
      </c>
      <c r="AE10" s="19">
        <v>5</v>
      </c>
      <c r="AF10" s="70">
        <v>5</v>
      </c>
      <c r="AG10" s="19">
        <v>10</v>
      </c>
      <c r="AH10" s="70"/>
      <c r="AI10" s="19"/>
      <c r="AJ10" s="70"/>
      <c r="AK10" s="19"/>
      <c r="AL10" s="61">
        <f t="shared" si="0"/>
        <v>726.52</v>
      </c>
      <c r="AM10" s="2"/>
    </row>
    <row r="11" spans="1:39" s="9" customFormat="1" ht="15" customHeight="1" x14ac:dyDescent="0.25">
      <c r="A11" s="6"/>
      <c r="B11" s="18" t="s">
        <v>12</v>
      </c>
      <c r="C11" s="49">
        <v>349.15</v>
      </c>
      <c r="D11" s="18">
        <v>349.16</v>
      </c>
      <c r="E11" s="54"/>
      <c r="F11" s="39"/>
      <c r="G11" s="42">
        <v>20</v>
      </c>
      <c r="H11" s="43">
        <v>20</v>
      </c>
      <c r="I11" s="56"/>
      <c r="J11" s="21"/>
      <c r="K11" s="60"/>
      <c r="L11" s="21"/>
      <c r="M11" s="60"/>
      <c r="N11" s="21"/>
      <c r="O11" s="60"/>
      <c r="P11" s="21"/>
      <c r="Q11" s="60"/>
      <c r="R11" s="21"/>
      <c r="S11" s="60"/>
      <c r="T11" s="21"/>
      <c r="U11" s="10">
        <v>90</v>
      </c>
      <c r="V11" s="21">
        <v>90</v>
      </c>
      <c r="W11" s="60"/>
      <c r="X11" s="21"/>
      <c r="Y11" s="10">
        <v>180</v>
      </c>
      <c r="Z11" s="21">
        <v>180</v>
      </c>
      <c r="AA11" s="10">
        <v>60</v>
      </c>
      <c r="AB11" s="10">
        <v>60</v>
      </c>
      <c r="AC11" s="15"/>
      <c r="AD11" s="10">
        <v>10</v>
      </c>
      <c r="AE11" s="21">
        <v>10</v>
      </c>
      <c r="AF11" s="60">
        <v>20</v>
      </c>
      <c r="AG11" s="21">
        <v>20</v>
      </c>
      <c r="AH11" s="60"/>
      <c r="AI11" s="21"/>
      <c r="AJ11" s="60"/>
      <c r="AK11" s="21"/>
      <c r="AL11" s="61">
        <f t="shared" si="0"/>
        <v>729.15499999999997</v>
      </c>
      <c r="AM11" s="10"/>
    </row>
    <row r="12" spans="1:39" s="9" customFormat="1" ht="15" customHeight="1" x14ac:dyDescent="0.25">
      <c r="A12" s="6"/>
      <c r="B12" s="18" t="s">
        <v>1</v>
      </c>
      <c r="C12" s="49">
        <v>398.5</v>
      </c>
      <c r="D12" s="18">
        <v>398.5</v>
      </c>
      <c r="E12" s="52"/>
      <c r="F12" s="38"/>
      <c r="G12" s="42"/>
      <c r="H12" s="43"/>
      <c r="I12" s="55"/>
      <c r="J12" s="20"/>
      <c r="K12" s="58">
        <v>20</v>
      </c>
      <c r="L12" s="20">
        <v>20</v>
      </c>
      <c r="M12" s="58"/>
      <c r="N12" s="20"/>
      <c r="O12" s="58"/>
      <c r="P12" s="20"/>
      <c r="Q12" s="58"/>
      <c r="R12" s="20">
        <v>2</v>
      </c>
      <c r="S12" s="58"/>
      <c r="T12" s="20"/>
      <c r="U12" s="7">
        <v>90</v>
      </c>
      <c r="V12" s="20">
        <v>90</v>
      </c>
      <c r="W12" s="58"/>
      <c r="X12" s="20"/>
      <c r="Y12" s="7">
        <v>180</v>
      </c>
      <c r="Z12" s="20">
        <v>180</v>
      </c>
      <c r="AA12" s="7">
        <v>60</v>
      </c>
      <c r="AB12" s="7">
        <v>60</v>
      </c>
      <c r="AC12" s="14"/>
      <c r="AD12" s="7">
        <v>10</v>
      </c>
      <c r="AE12" s="20">
        <v>10</v>
      </c>
      <c r="AF12" s="58">
        <v>20</v>
      </c>
      <c r="AG12" s="20">
        <v>20</v>
      </c>
      <c r="AH12" s="58"/>
      <c r="AI12" s="20"/>
      <c r="AJ12" s="58"/>
      <c r="AK12" s="20"/>
      <c r="AL12" s="61">
        <f t="shared" si="0"/>
        <v>779.5</v>
      </c>
      <c r="AM12" s="7"/>
    </row>
    <row r="13" spans="1:39" s="11" customFormat="1" ht="15" customHeight="1" x14ac:dyDescent="0.25">
      <c r="A13" s="6"/>
      <c r="B13" s="18" t="s">
        <v>7</v>
      </c>
      <c r="C13" s="49">
        <v>262</v>
      </c>
      <c r="D13" s="18">
        <v>262</v>
      </c>
      <c r="E13" s="54">
        <v>140</v>
      </c>
      <c r="F13" s="39">
        <v>140</v>
      </c>
      <c r="G13" s="42"/>
      <c r="H13" s="43"/>
      <c r="I13" s="56">
        <v>140</v>
      </c>
      <c r="J13" s="21">
        <v>140</v>
      </c>
      <c r="K13" s="60">
        <v>20</v>
      </c>
      <c r="L13" s="21">
        <v>20</v>
      </c>
      <c r="M13" s="60"/>
      <c r="N13" s="21"/>
      <c r="O13" s="60"/>
      <c r="P13" s="21"/>
      <c r="Q13" s="60"/>
      <c r="R13" s="21"/>
      <c r="S13" s="60"/>
      <c r="T13" s="21"/>
      <c r="U13" s="10">
        <v>90</v>
      </c>
      <c r="V13" s="21">
        <v>90</v>
      </c>
      <c r="W13" s="60"/>
      <c r="X13" s="21"/>
      <c r="Y13" s="10">
        <v>120</v>
      </c>
      <c r="Z13" s="21">
        <v>120</v>
      </c>
      <c r="AA13" s="10">
        <v>5</v>
      </c>
      <c r="AB13" s="10">
        <v>20</v>
      </c>
      <c r="AC13" s="15"/>
      <c r="AD13" s="10"/>
      <c r="AE13" s="21"/>
      <c r="AF13" s="60"/>
      <c r="AG13" s="21"/>
      <c r="AH13" s="60"/>
      <c r="AI13" s="21"/>
      <c r="AJ13" s="60"/>
      <c r="AK13" s="21"/>
      <c r="AL13" s="61">
        <f t="shared" si="0"/>
        <v>784.5</v>
      </c>
      <c r="AM13" s="10"/>
    </row>
    <row r="14" spans="1:39" ht="15" customHeight="1" x14ac:dyDescent="0.25">
      <c r="A14" s="64"/>
      <c r="B14" s="66" t="s">
        <v>10</v>
      </c>
      <c r="C14" s="67">
        <v>422.44</v>
      </c>
      <c r="D14" s="66">
        <v>422.44</v>
      </c>
      <c r="E14" s="71"/>
      <c r="F14" s="73"/>
      <c r="G14" s="74"/>
      <c r="H14" s="75"/>
      <c r="I14" s="77">
        <v>140</v>
      </c>
      <c r="J14" s="79">
        <v>140</v>
      </c>
      <c r="K14" s="81"/>
      <c r="L14" s="79"/>
      <c r="M14" s="81"/>
      <c r="N14" s="79"/>
      <c r="O14" s="81">
        <v>140</v>
      </c>
      <c r="P14" s="79">
        <v>140</v>
      </c>
      <c r="Q14" s="81"/>
      <c r="R14" s="79"/>
      <c r="S14" s="81"/>
      <c r="T14" s="79"/>
      <c r="U14" s="84">
        <v>30</v>
      </c>
      <c r="V14" s="79">
        <v>30</v>
      </c>
      <c r="W14" s="81"/>
      <c r="X14" s="79"/>
      <c r="Y14" s="84">
        <v>150</v>
      </c>
      <c r="Z14" s="79">
        <v>150</v>
      </c>
      <c r="AA14" s="84">
        <v>60</v>
      </c>
      <c r="AB14" s="84">
        <v>60</v>
      </c>
      <c r="AC14" s="87"/>
      <c r="AD14" s="84"/>
      <c r="AE14" s="79"/>
      <c r="AF14" s="81"/>
      <c r="AG14" s="79"/>
      <c r="AH14" s="81"/>
      <c r="AI14" s="79"/>
      <c r="AJ14" s="81"/>
      <c r="AK14" s="79"/>
      <c r="AL14" s="63">
        <f t="shared" si="0"/>
        <v>942.44</v>
      </c>
      <c r="AM14" s="10"/>
    </row>
  </sheetData>
  <sortState ref="A4:AL14">
    <sortCondition ref="AL4:AL14"/>
  </sortState>
  <mergeCells count="17">
    <mergeCell ref="Q1:R1"/>
    <mergeCell ref="S1:T1"/>
    <mergeCell ref="AJ1:AK1"/>
    <mergeCell ref="AA1:AB1"/>
    <mergeCell ref="AH1:AI1"/>
    <mergeCell ref="C1:D1"/>
    <mergeCell ref="W1:X1"/>
    <mergeCell ref="Y1:Z1"/>
    <mergeCell ref="AD1:AE1"/>
    <mergeCell ref="AF1:AG1"/>
    <mergeCell ref="E1:F1"/>
    <mergeCell ref="G1:H1"/>
    <mergeCell ref="U1:V1"/>
    <mergeCell ref="I1:J1"/>
    <mergeCell ref="K1:L1"/>
    <mergeCell ref="M1:N1"/>
    <mergeCell ref="O1:P1"/>
  </mergeCells>
  <phoneticPr fontId="2" type="noConversion"/>
  <printOptions gridLines="1"/>
  <pageMargins left="0.19685039370078741" right="0.19685039370078741" top="0.98425196850393704" bottom="0.39370078740157483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topLeftCell="G1" workbookViewId="0">
      <selection activeCell="AN4" sqref="AN4:AN21"/>
    </sheetView>
  </sheetViews>
  <sheetFormatPr defaultRowHeight="15" customHeight="1" x14ac:dyDescent="0.2"/>
  <cols>
    <col min="1" max="1" width="5.28515625" style="11" customWidth="1"/>
    <col min="2" max="2" width="15.28515625" style="11" customWidth="1"/>
    <col min="3" max="3" width="7.5703125" style="46" customWidth="1"/>
    <col min="4" max="4" width="7.85546875" style="46" customWidth="1"/>
    <col min="5" max="5" width="4.140625" style="94" customWidth="1"/>
    <col min="6" max="7" width="4" style="94" customWidth="1"/>
    <col min="8" max="8" width="4.5703125" style="94" customWidth="1"/>
    <col min="9" max="9" width="3.85546875" style="94" customWidth="1"/>
    <col min="10" max="11" width="4" style="94" customWidth="1"/>
    <col min="12" max="14" width="4.5703125" style="94" customWidth="1"/>
    <col min="15" max="15" width="4.7109375" style="94" customWidth="1"/>
    <col min="16" max="16" width="4.28515625" style="94" customWidth="1"/>
    <col min="17" max="17" width="5" style="94" customWidth="1"/>
    <col min="18" max="18" width="4.7109375" style="94" customWidth="1"/>
    <col min="19" max="19" width="4.140625" style="94" customWidth="1"/>
    <col min="20" max="21" width="4.28515625" style="94" customWidth="1"/>
    <col min="22" max="22" width="4.7109375" style="94" customWidth="1"/>
    <col min="23" max="23" width="6.42578125" style="94" customWidth="1"/>
    <col min="24" max="24" width="5.28515625" style="94" customWidth="1"/>
    <col min="25" max="25" width="4.42578125" style="94" customWidth="1"/>
    <col min="26" max="26" width="4.140625" style="94" customWidth="1"/>
    <col min="27" max="27" width="6.28515625" style="94" customWidth="1"/>
    <col min="28" max="28" width="5.85546875" style="94" customWidth="1"/>
    <col min="29" max="29" width="4" style="94" customWidth="1"/>
    <col min="30" max="30" width="3.42578125" style="94" customWidth="1"/>
    <col min="31" max="31" width="0.85546875" style="94" customWidth="1"/>
    <col min="32" max="32" width="3.42578125" style="94" customWidth="1"/>
    <col min="33" max="33" width="3.85546875" style="94" customWidth="1"/>
    <col min="34" max="34" width="5.42578125" style="94" customWidth="1"/>
    <col min="35" max="35" width="4.28515625" style="94" customWidth="1"/>
    <col min="36" max="36" width="4" style="94" customWidth="1"/>
    <col min="37" max="37" width="4.28515625" style="94" customWidth="1"/>
    <col min="38" max="39" width="3.7109375" style="94" customWidth="1"/>
    <col min="40" max="40" width="7" style="94" customWidth="1"/>
    <col min="41" max="41" width="7.42578125" style="2" customWidth="1"/>
    <col min="42" max="16384" width="9.140625" style="2"/>
  </cols>
  <sheetData>
    <row r="1" spans="1:41" ht="15" customHeight="1" x14ac:dyDescent="0.2">
      <c r="A1" s="4" t="s">
        <v>2</v>
      </c>
      <c r="B1" s="27" t="s">
        <v>14</v>
      </c>
      <c r="C1" s="167" t="s">
        <v>15</v>
      </c>
      <c r="D1" s="160"/>
      <c r="E1" s="160" t="s">
        <v>56</v>
      </c>
      <c r="F1" s="160"/>
      <c r="G1" s="160" t="s">
        <v>20</v>
      </c>
      <c r="H1" s="160"/>
      <c r="I1" s="160" t="s">
        <v>19</v>
      </c>
      <c r="J1" s="160"/>
      <c r="K1" s="160" t="s">
        <v>20</v>
      </c>
      <c r="L1" s="160"/>
      <c r="M1" s="160" t="s">
        <v>21</v>
      </c>
      <c r="N1" s="160"/>
      <c r="O1" s="160" t="s">
        <v>22</v>
      </c>
      <c r="P1" s="160"/>
      <c r="Q1" s="160" t="s">
        <v>23</v>
      </c>
      <c r="R1" s="160"/>
      <c r="S1" s="160" t="s">
        <v>74</v>
      </c>
      <c r="T1" s="160"/>
      <c r="U1" s="160" t="s">
        <v>53</v>
      </c>
      <c r="V1" s="160"/>
      <c r="W1" s="160" t="s">
        <v>25</v>
      </c>
      <c r="X1" s="160"/>
      <c r="Y1" s="160" t="s">
        <v>26</v>
      </c>
      <c r="Z1" s="160"/>
      <c r="AA1" s="160" t="s">
        <v>27</v>
      </c>
      <c r="AB1" s="160"/>
      <c r="AC1" s="160" t="s">
        <v>29</v>
      </c>
      <c r="AD1" s="160"/>
      <c r="AE1" s="12"/>
      <c r="AF1" s="160" t="s">
        <v>32</v>
      </c>
      <c r="AG1" s="160"/>
      <c r="AH1" s="160" t="s">
        <v>28</v>
      </c>
      <c r="AI1" s="160"/>
      <c r="AJ1" s="160" t="s">
        <v>30</v>
      </c>
      <c r="AK1" s="160"/>
      <c r="AL1" s="160" t="s">
        <v>31</v>
      </c>
      <c r="AM1" s="160"/>
      <c r="AN1" s="94" t="s">
        <v>3</v>
      </c>
      <c r="AO1" s="2" t="s">
        <v>5</v>
      </c>
    </row>
    <row r="2" spans="1:41" ht="14.25" customHeight="1" x14ac:dyDescent="0.2">
      <c r="A2" s="4"/>
      <c r="B2" s="27"/>
      <c r="C2" s="94" t="s">
        <v>16</v>
      </c>
      <c r="D2" s="94" t="s">
        <v>17</v>
      </c>
      <c r="E2" s="94" t="s">
        <v>16</v>
      </c>
      <c r="F2" s="94" t="s">
        <v>17</v>
      </c>
      <c r="G2" s="94" t="s">
        <v>16</v>
      </c>
      <c r="H2" s="94" t="s">
        <v>17</v>
      </c>
      <c r="I2" s="94" t="s">
        <v>16</v>
      </c>
      <c r="J2" s="94" t="s">
        <v>17</v>
      </c>
      <c r="K2" s="94" t="s">
        <v>16</v>
      </c>
      <c r="L2" s="94" t="s">
        <v>17</v>
      </c>
      <c r="M2" s="94" t="s">
        <v>16</v>
      </c>
      <c r="N2" s="94" t="s">
        <v>17</v>
      </c>
      <c r="O2" s="94" t="s">
        <v>16</v>
      </c>
      <c r="P2" s="94" t="s">
        <v>17</v>
      </c>
      <c r="Q2" s="94" t="s">
        <v>16</v>
      </c>
      <c r="R2" s="94" t="s">
        <v>17</v>
      </c>
      <c r="S2" s="94" t="s">
        <v>16</v>
      </c>
      <c r="T2" s="94" t="s">
        <v>17</v>
      </c>
      <c r="U2" s="94" t="s">
        <v>16</v>
      </c>
      <c r="V2" s="94" t="s">
        <v>17</v>
      </c>
      <c r="W2" s="94" t="s">
        <v>16</v>
      </c>
      <c r="X2" s="94" t="s">
        <v>17</v>
      </c>
      <c r="Y2" s="94" t="s">
        <v>16</v>
      </c>
      <c r="Z2" s="94" t="s">
        <v>17</v>
      </c>
      <c r="AA2" s="94" t="s">
        <v>16</v>
      </c>
      <c r="AB2" s="94" t="s">
        <v>17</v>
      </c>
      <c r="AC2" s="94" t="s">
        <v>16</v>
      </c>
      <c r="AD2" s="94" t="s">
        <v>17</v>
      </c>
      <c r="AE2" s="12"/>
      <c r="AF2" s="94" t="s">
        <v>16</v>
      </c>
      <c r="AG2" s="94" t="s">
        <v>17</v>
      </c>
      <c r="AH2" s="94" t="s">
        <v>16</v>
      </c>
      <c r="AI2" s="94" t="s">
        <v>17</v>
      </c>
      <c r="AJ2" s="94" t="s">
        <v>16</v>
      </c>
      <c r="AK2" s="94" t="s">
        <v>17</v>
      </c>
      <c r="AL2" s="94" t="s">
        <v>16</v>
      </c>
      <c r="AM2" s="94" t="s">
        <v>17</v>
      </c>
      <c r="AN2" s="94" t="s">
        <v>4</v>
      </c>
    </row>
    <row r="3" spans="1:41" ht="3" customHeight="1" x14ac:dyDescent="0.2">
      <c r="A3" s="4"/>
      <c r="B3" s="88"/>
      <c r="C3" s="88"/>
      <c r="D3" s="8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s="3" customFormat="1" ht="15" customHeight="1" x14ac:dyDescent="0.25">
      <c r="A4" s="6"/>
      <c r="B4" s="120" t="s">
        <v>61</v>
      </c>
      <c r="C4" s="109">
        <v>257.85000000000002</v>
      </c>
      <c r="D4" s="109">
        <v>257.85000000000002</v>
      </c>
      <c r="E4" s="110"/>
      <c r="F4" s="110"/>
      <c r="G4" s="96"/>
      <c r="H4" s="96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>
        <v>30</v>
      </c>
      <c r="X4" s="98">
        <v>30</v>
      </c>
      <c r="Y4" s="98"/>
      <c r="Z4" s="98"/>
      <c r="AA4" s="98">
        <v>60</v>
      </c>
      <c r="AB4" s="98">
        <v>60</v>
      </c>
      <c r="AC4" s="98"/>
      <c r="AD4" s="98"/>
      <c r="AE4" s="99"/>
      <c r="AF4" s="98"/>
      <c r="AG4" s="98"/>
      <c r="AH4" s="98">
        <v>10</v>
      </c>
      <c r="AI4" s="98">
        <v>10</v>
      </c>
      <c r="AJ4" s="98"/>
      <c r="AK4" s="98"/>
      <c r="AL4" s="98"/>
      <c r="AM4" s="98"/>
      <c r="AN4" s="98">
        <f>SUM((C4+D4)/2+(E4+F4)/2+(G4+H4)/2+(I4+J4)/2+(K4+L4)/2+(M4+N4)/2+(O4+P4)/2+(Q4+R4)/2+(S4+T4)/2+(W4+X4)/2+(Y4+Z4)/2+(AA4+AB4)/2+(AC4+AD4)/2+(AF4+AG4)/2+(AH4+AI4)/2+(AJ4+AK4)/2+ (AL4+AM4)/2)</f>
        <v>357.85</v>
      </c>
      <c r="AO4" s="10"/>
    </row>
    <row r="5" spans="1:41" s="3" customFormat="1" ht="15" customHeight="1" x14ac:dyDescent="0.25">
      <c r="A5" s="6"/>
      <c r="B5" s="120" t="s">
        <v>59</v>
      </c>
      <c r="C5" s="109">
        <v>242.54400000000001</v>
      </c>
      <c r="D5" s="109">
        <v>242.54</v>
      </c>
      <c r="E5" s="111"/>
      <c r="F5" s="111"/>
      <c r="G5" s="96"/>
      <c r="H5" s="96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>
        <v>60</v>
      </c>
      <c r="X5" s="100">
        <v>60</v>
      </c>
      <c r="Y5" s="100"/>
      <c r="Z5" s="100"/>
      <c r="AA5" s="100">
        <v>90</v>
      </c>
      <c r="AB5" s="100">
        <v>90</v>
      </c>
      <c r="AC5" s="100"/>
      <c r="AD5" s="100"/>
      <c r="AE5" s="101"/>
      <c r="AF5" s="100"/>
      <c r="AG5" s="100"/>
      <c r="AH5" s="100"/>
      <c r="AI5" s="100"/>
      <c r="AJ5" s="100"/>
      <c r="AK5" s="100"/>
      <c r="AL5" s="100"/>
      <c r="AM5" s="100"/>
      <c r="AN5" s="102">
        <f>SUM((C5+D5)/2+(E5+F5)/2+(G5+H5)/2+(I5+J5)/2+(K5+L5)/2+(M5+N5)/2+(O5+P5)/2+(Q5+R5)/2+(S5+T5)/2+(W5+X5)/2+(Y5+Z5)/2+(AA5+AB5)/2+(AC5+AD5)/2+(AF5+AG5)/2+(AH5+AI5)/2+(AJ5+AK5)/2+ (AL5+AM5)/2)</f>
        <v>392.54200000000003</v>
      </c>
      <c r="AO5" s="7"/>
    </row>
    <row r="6" spans="1:41" s="11" customFormat="1" ht="15" customHeight="1" x14ac:dyDescent="0.25">
      <c r="A6" s="6"/>
      <c r="B6" s="120" t="s">
        <v>58</v>
      </c>
      <c r="C6" s="109">
        <v>247.09</v>
      </c>
      <c r="D6" s="109">
        <v>247.09</v>
      </c>
      <c r="E6" s="112"/>
      <c r="F6" s="112"/>
      <c r="G6" s="96"/>
      <c r="H6" s="96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>
        <v>60</v>
      </c>
      <c r="X6" s="103">
        <v>60</v>
      </c>
      <c r="Y6" s="103"/>
      <c r="Z6" s="103"/>
      <c r="AA6" s="103">
        <v>150</v>
      </c>
      <c r="AB6" s="103">
        <v>150</v>
      </c>
      <c r="AC6" s="103"/>
      <c r="AD6" s="103"/>
      <c r="AE6" s="104"/>
      <c r="AF6" s="103"/>
      <c r="AG6" s="103"/>
      <c r="AH6" s="103"/>
      <c r="AI6" s="103"/>
      <c r="AJ6" s="103"/>
      <c r="AK6" s="103"/>
      <c r="AL6" s="103"/>
      <c r="AM6" s="103"/>
      <c r="AN6" s="102">
        <f>SUM((C6+D6)/2+(E6+F6)/2+(G6+H6)/2+(I6+J6)/2+(K6+L6)/2+(M6+N6)/2+(O6+P6)/2+(Q6+R6)/2+(S6+T6)/2+(W6+X6)/2+(Y6+Z6)/2+(AA6+AB6)/2+(AC6+AD6)/2+(AF6+AG6)/2+(AH6+AI6)/2+(AJ6+AK6)/2+ (AL6+AM6)/2)</f>
        <v>457.09000000000003</v>
      </c>
      <c r="AO6" s="10"/>
    </row>
    <row r="7" spans="1:41" s="3" customFormat="1" ht="15" customHeight="1" x14ac:dyDescent="0.25">
      <c r="A7" s="6"/>
      <c r="B7" s="105" t="s">
        <v>63</v>
      </c>
      <c r="C7" s="113">
        <v>355.7</v>
      </c>
      <c r="D7" s="114">
        <v>355.7</v>
      </c>
      <c r="E7" s="113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06">
        <v>60</v>
      </c>
      <c r="X7" s="106">
        <v>90</v>
      </c>
      <c r="Y7" s="115"/>
      <c r="Z7" s="115"/>
      <c r="AA7" s="106">
        <v>90</v>
      </c>
      <c r="AB7" s="106">
        <v>60</v>
      </c>
      <c r="AC7" s="106"/>
      <c r="AD7" s="106"/>
      <c r="AE7" s="116"/>
      <c r="AF7" s="115"/>
      <c r="AG7" s="115"/>
      <c r="AH7" s="115">
        <v>10</v>
      </c>
      <c r="AI7" s="115">
        <v>5</v>
      </c>
      <c r="AJ7" s="115"/>
      <c r="AK7" s="115"/>
      <c r="AL7" s="115"/>
      <c r="AM7" s="115"/>
      <c r="AN7" s="98">
        <f>SUM((C7+D7)/2+(E7+F7)/2+(G7+H7)/2+(I7+J7)/2+(K7+L7)/2+(M7+N7)/2+(O7+P7)/2+(Q7+R7)/2+(S7+T7)/2+(W7+X7)/2+(Y7+Z7)/2+(AA7+AB7)/2+(AC7+AD7)/2+(AF7+AG7)/2+(AH7+AI7)/2+(AJ7+AK7)/2+ (AL7+AM7)/2)</f>
        <v>513.20000000000005</v>
      </c>
      <c r="AO7" s="7"/>
    </row>
    <row r="8" spans="1:41" s="9" customFormat="1" ht="15" customHeight="1" x14ac:dyDescent="0.25">
      <c r="A8" s="6"/>
      <c r="B8" s="95" t="s">
        <v>62</v>
      </c>
      <c r="C8" s="109">
        <v>363.33</v>
      </c>
      <c r="D8" s="109">
        <v>363.33</v>
      </c>
      <c r="E8" s="110"/>
      <c r="F8" s="110"/>
      <c r="G8" s="96"/>
      <c r="H8" s="96"/>
      <c r="I8" s="98"/>
      <c r="J8" s="98"/>
      <c r="K8" s="98"/>
      <c r="L8" s="98"/>
      <c r="M8" s="98"/>
      <c r="N8" s="98"/>
      <c r="O8" s="98"/>
      <c r="P8" s="98"/>
      <c r="Q8" s="98">
        <v>20</v>
      </c>
      <c r="R8" s="98">
        <v>20</v>
      </c>
      <c r="S8" s="98"/>
      <c r="T8" s="98"/>
      <c r="U8" s="98"/>
      <c r="V8" s="98"/>
      <c r="W8" s="98">
        <v>90</v>
      </c>
      <c r="X8" s="98">
        <v>90</v>
      </c>
      <c r="Y8" s="98"/>
      <c r="Z8" s="98"/>
      <c r="AA8" s="98">
        <v>60</v>
      </c>
      <c r="AB8" s="98">
        <v>60</v>
      </c>
      <c r="AC8" s="98"/>
      <c r="AD8" s="98"/>
      <c r="AE8" s="99"/>
      <c r="AF8" s="98"/>
      <c r="AG8" s="98"/>
      <c r="AH8" s="98">
        <v>10</v>
      </c>
      <c r="AI8" s="98">
        <v>10</v>
      </c>
      <c r="AJ8" s="98"/>
      <c r="AK8" s="98"/>
      <c r="AL8" s="98"/>
      <c r="AM8" s="98"/>
      <c r="AN8" s="98">
        <f>SUM((C8+D8)/2+(E8+F8)/2+(G8+H8)/2+(I8+J8)/2+(K8+L8)/2+(M8+N8)/2+(O8+P8)/2+(Q8+R8)/2+(S8+T8)/2+(W8+X8)/2+(Y8+Z8)/2+(AA8+AB8)/2+(AC8+AD8)/2+(AF8+AG8)/2+(AH8+AI8)/2+(AJ8+AK8)/2+ (AL8+AM8)/2)</f>
        <v>543.32999999999993</v>
      </c>
      <c r="AO8" s="46"/>
    </row>
    <row r="9" spans="1:41" s="9" customFormat="1" ht="15" customHeight="1" x14ac:dyDescent="0.25">
      <c r="A9" s="6"/>
      <c r="B9" s="95" t="s">
        <v>57</v>
      </c>
      <c r="C9" s="109">
        <v>272.98</v>
      </c>
      <c r="D9" s="109">
        <v>272.98</v>
      </c>
      <c r="E9" s="111"/>
      <c r="F9" s="111"/>
      <c r="G9" s="96"/>
      <c r="H9" s="96"/>
      <c r="I9" s="100"/>
      <c r="J9" s="100"/>
      <c r="K9" s="100"/>
      <c r="L9" s="100"/>
      <c r="M9" s="100"/>
      <c r="N9" s="100"/>
      <c r="O9" s="100"/>
      <c r="P9" s="100"/>
      <c r="Q9" s="100">
        <v>20</v>
      </c>
      <c r="R9" s="100">
        <v>20</v>
      </c>
      <c r="S9" s="100"/>
      <c r="T9" s="100"/>
      <c r="U9" s="100">
        <v>20</v>
      </c>
      <c r="V9" s="100">
        <v>20</v>
      </c>
      <c r="W9" s="100">
        <v>90</v>
      </c>
      <c r="X9" s="100">
        <v>90</v>
      </c>
      <c r="Y9" s="100"/>
      <c r="Z9" s="102"/>
      <c r="AA9" s="100">
        <v>150</v>
      </c>
      <c r="AB9" s="100">
        <v>150</v>
      </c>
      <c r="AC9" s="100"/>
      <c r="AD9" s="100"/>
      <c r="AE9" s="101"/>
      <c r="AF9" s="100"/>
      <c r="AG9" s="100"/>
      <c r="AH9" s="100">
        <v>5</v>
      </c>
      <c r="AI9" s="100">
        <v>5</v>
      </c>
      <c r="AJ9" s="100"/>
      <c r="AK9" s="100"/>
      <c r="AL9" s="100"/>
      <c r="AM9" s="100"/>
      <c r="AN9" s="102">
        <f>SUM((C9+D9)/2+(E9+F9)/2+(G9+H9)/2+(I9+J9)/2+(K9+L9)/2+(M9+N9)/2+(O9+P9)/2+(Q9+R9)/2+(S9+T9)/2+(U9+V9)/2+(W9+X9)/2+(Y9+Z9)/2+(AA9+AB9)/2+(AC9+AD9)/2+(AF9+AG9)/2+(AH9+AI9)/2+(AJ9+AK9)/2+ (AL9+AM9)/2)</f>
        <v>557.98</v>
      </c>
      <c r="AO9" s="46"/>
    </row>
    <row r="10" spans="1:41" s="9" customFormat="1" ht="15" customHeight="1" x14ac:dyDescent="0.25">
      <c r="A10" s="11"/>
      <c r="B10" s="95" t="s">
        <v>60</v>
      </c>
      <c r="C10" s="109">
        <v>383.22</v>
      </c>
      <c r="D10" s="109">
        <v>383.22</v>
      </c>
      <c r="E10" s="112"/>
      <c r="F10" s="112"/>
      <c r="G10" s="96">
        <v>20</v>
      </c>
      <c r="H10" s="96">
        <v>20</v>
      </c>
      <c r="I10" s="103"/>
      <c r="J10" s="103"/>
      <c r="K10" s="103">
        <v>20</v>
      </c>
      <c r="L10" s="103">
        <v>20</v>
      </c>
      <c r="M10" s="103">
        <v>120</v>
      </c>
      <c r="N10" s="103">
        <v>120</v>
      </c>
      <c r="O10" s="103"/>
      <c r="P10" s="103"/>
      <c r="Q10" s="103"/>
      <c r="R10" s="103"/>
      <c r="S10" s="103">
        <v>20</v>
      </c>
      <c r="T10" s="103">
        <v>20</v>
      </c>
      <c r="U10" s="103"/>
      <c r="V10" s="103"/>
      <c r="W10" s="103">
        <v>90</v>
      </c>
      <c r="X10" s="103">
        <v>90</v>
      </c>
      <c r="Y10" s="103">
        <v>120</v>
      </c>
      <c r="Z10" s="103">
        <v>120</v>
      </c>
      <c r="AA10" s="103">
        <v>150</v>
      </c>
      <c r="AB10" s="103">
        <v>150</v>
      </c>
      <c r="AC10" s="103"/>
      <c r="AD10" s="103"/>
      <c r="AE10" s="104"/>
      <c r="AF10" s="103">
        <v>20</v>
      </c>
      <c r="AG10" s="103">
        <v>20</v>
      </c>
      <c r="AH10" s="103">
        <v>20</v>
      </c>
      <c r="AI10" s="103">
        <v>20</v>
      </c>
      <c r="AJ10" s="103"/>
      <c r="AK10" s="103"/>
      <c r="AL10" s="103"/>
      <c r="AM10" s="103"/>
      <c r="AN10" s="102">
        <f>SUM((C10+D10)/2+(E10+F10)/2+(G10+H10)/2+(I10+J10)/2+(K10+L10)/2+(M10+N10)/2+(O10+P10)/2+(Q10+R10)/2+(S10+T10)/2+(W10+X10)/2+(Y10+Z10)/2+(AA10+AB10)/2+(AC10+AD10)/2+(AF10+AG10)/2+(AH10+AI10)/2+(AJ10+AK10)/2+ (AL10+AM10)/2)</f>
        <v>963.22</v>
      </c>
      <c r="AO10" s="2"/>
    </row>
    <row r="11" spans="1:41" s="9" customFormat="1" ht="15" customHeight="1" x14ac:dyDescent="0.25">
      <c r="A11" s="6"/>
      <c r="B11" s="1"/>
      <c r="C11" s="117"/>
      <c r="D11" s="117"/>
      <c r="E11" s="118"/>
      <c r="F11" s="118"/>
      <c r="G11" s="42"/>
      <c r="H11" s="4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5"/>
      <c r="AF11" s="10"/>
      <c r="AG11" s="10"/>
      <c r="AH11" s="10"/>
      <c r="AI11" s="10"/>
      <c r="AJ11" s="10"/>
      <c r="AK11" s="10"/>
      <c r="AL11" s="10"/>
      <c r="AM11" s="10"/>
      <c r="AN11" s="94"/>
      <c r="AO11" s="10"/>
    </row>
    <row r="12" spans="1:41" s="9" customFormat="1" ht="15" customHeight="1" x14ac:dyDescent="0.2">
      <c r="A12" s="6"/>
      <c r="B12" s="121" t="s">
        <v>70</v>
      </c>
      <c r="C12" s="98">
        <v>225.59</v>
      </c>
      <c r="D12" s="98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7">
        <v>60</v>
      </c>
      <c r="X12" s="102">
        <v>60</v>
      </c>
      <c r="Y12" s="102"/>
      <c r="Z12" s="102"/>
      <c r="AA12" s="107">
        <v>30</v>
      </c>
      <c r="AB12" s="108">
        <v>30</v>
      </c>
      <c r="AC12" s="102"/>
      <c r="AD12" s="102"/>
      <c r="AE12" s="119"/>
      <c r="AF12" s="102"/>
      <c r="AG12" s="102"/>
      <c r="AH12" s="102"/>
      <c r="AI12" s="102"/>
      <c r="AJ12" s="102"/>
      <c r="AK12" s="102"/>
      <c r="AL12" s="102"/>
      <c r="AM12" s="102"/>
      <c r="AN12" s="108">
        <f t="shared" ref="AN12:AN21" si="0">SUM((C12+D12)/2+(E12+F12)/2+(G12+H12)/2+(I12+J12)/2+(K12+L12)/2+(M12+N12)/2+(O12+P12)/2+(Q12+R12)/2+(S12+T12)/2+(W12+X12)/2+(Y12+Z12)/2+(AA12+AB12)/2+(AC12+AD12)/2+(AF12+AG12)/2+(AH12+AI12)/2+(AJ12+AK12)/2+ (AL12+AM12)/2)</f>
        <v>202.79500000000002</v>
      </c>
      <c r="AO12" s="7"/>
    </row>
    <row r="13" spans="1:41" s="11" customFormat="1" ht="15" customHeight="1" x14ac:dyDescent="0.2">
      <c r="A13" s="6"/>
      <c r="B13" s="121" t="s">
        <v>66</v>
      </c>
      <c r="C13" s="98">
        <v>239.98</v>
      </c>
      <c r="D13" s="98"/>
      <c r="E13" s="102"/>
      <c r="F13" s="102"/>
      <c r="G13" s="102"/>
      <c r="H13" s="102"/>
      <c r="I13" s="102">
        <v>20</v>
      </c>
      <c r="J13" s="102">
        <v>20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7">
        <v>30</v>
      </c>
      <c r="X13" s="107">
        <v>30</v>
      </c>
      <c r="Y13" s="102"/>
      <c r="Z13" s="102"/>
      <c r="AA13" s="107">
        <v>90</v>
      </c>
      <c r="AB13" s="107">
        <v>90</v>
      </c>
      <c r="AC13" s="102"/>
      <c r="AD13" s="102"/>
      <c r="AE13" s="119"/>
      <c r="AF13" s="102"/>
      <c r="AG13" s="102"/>
      <c r="AH13" s="102"/>
      <c r="AI13" s="102"/>
      <c r="AJ13" s="102"/>
      <c r="AK13" s="102"/>
      <c r="AL13" s="102">
        <v>15</v>
      </c>
      <c r="AM13" s="102">
        <v>20</v>
      </c>
      <c r="AN13" s="108">
        <f t="shared" si="0"/>
        <v>277.49</v>
      </c>
      <c r="AO13" s="10"/>
    </row>
    <row r="14" spans="1:41" ht="15" customHeight="1" x14ac:dyDescent="0.2">
      <c r="A14" s="6"/>
      <c r="B14" s="121" t="s">
        <v>71</v>
      </c>
      <c r="C14" s="98">
        <v>315.33999999999997</v>
      </c>
      <c r="D14" s="98"/>
      <c r="E14" s="102"/>
      <c r="F14" s="102"/>
      <c r="G14" s="102"/>
      <c r="H14" s="102"/>
      <c r="I14" s="108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7">
        <v>60</v>
      </c>
      <c r="X14" s="107">
        <v>60</v>
      </c>
      <c r="Y14" s="102"/>
      <c r="Z14" s="102"/>
      <c r="AA14" s="107">
        <v>150</v>
      </c>
      <c r="AB14" s="107">
        <v>150</v>
      </c>
      <c r="AC14" s="107">
        <v>60</v>
      </c>
      <c r="AD14" s="107">
        <v>60</v>
      </c>
      <c r="AE14" s="119"/>
      <c r="AF14" s="102"/>
      <c r="AG14" s="102"/>
      <c r="AH14" s="102"/>
      <c r="AI14" s="102"/>
      <c r="AJ14" s="102">
        <v>3</v>
      </c>
      <c r="AK14" s="102">
        <v>5</v>
      </c>
      <c r="AL14" s="102">
        <v>5</v>
      </c>
      <c r="AM14" s="108">
        <v>5</v>
      </c>
      <c r="AN14" s="108">
        <f t="shared" si="0"/>
        <v>436.66999999999996</v>
      </c>
      <c r="AO14" s="10"/>
    </row>
    <row r="15" spans="1:41" ht="15" customHeight="1" x14ac:dyDescent="0.25">
      <c r="B15" s="95" t="s">
        <v>72</v>
      </c>
      <c r="C15" s="109">
        <v>372.37</v>
      </c>
      <c r="D15" s="109"/>
      <c r="E15" s="111">
        <v>20</v>
      </c>
      <c r="F15" s="111">
        <v>20</v>
      </c>
      <c r="G15" s="96"/>
      <c r="H15" s="96"/>
      <c r="I15" s="100">
        <v>20</v>
      </c>
      <c r="J15" s="100">
        <v>20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>
        <v>90</v>
      </c>
      <c r="X15" s="100">
        <v>90</v>
      </c>
      <c r="Y15" s="100"/>
      <c r="Z15" s="100"/>
      <c r="AA15" s="100">
        <v>60</v>
      </c>
      <c r="AB15" s="100">
        <v>60</v>
      </c>
      <c r="AC15" s="100">
        <v>60</v>
      </c>
      <c r="AD15" s="100">
        <v>60</v>
      </c>
      <c r="AE15" s="101"/>
      <c r="AF15" s="100"/>
      <c r="AG15" s="100"/>
      <c r="AH15" s="100">
        <v>20</v>
      </c>
      <c r="AI15" s="100">
        <v>20</v>
      </c>
      <c r="AJ15" s="100"/>
      <c r="AK15" s="100"/>
      <c r="AL15" s="100"/>
      <c r="AM15" s="100"/>
      <c r="AN15" s="102">
        <f t="shared" si="0"/>
        <v>456.185</v>
      </c>
    </row>
    <row r="16" spans="1:41" ht="15" customHeight="1" x14ac:dyDescent="0.2">
      <c r="B16" s="97" t="s">
        <v>69</v>
      </c>
      <c r="C16" s="98">
        <v>297.85000000000002</v>
      </c>
      <c r="D16" s="98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>
        <v>20</v>
      </c>
      <c r="P16" s="102">
        <v>20</v>
      </c>
      <c r="Q16" s="102"/>
      <c r="R16" s="102"/>
      <c r="S16" s="102"/>
      <c r="T16" s="108"/>
      <c r="U16" s="102"/>
      <c r="V16" s="102"/>
      <c r="W16" s="107">
        <v>90</v>
      </c>
      <c r="X16" s="107">
        <v>90</v>
      </c>
      <c r="Y16" s="102"/>
      <c r="Z16" s="102"/>
      <c r="AA16" s="107">
        <v>180</v>
      </c>
      <c r="AB16" s="107">
        <v>180</v>
      </c>
      <c r="AC16" s="107">
        <v>20</v>
      </c>
      <c r="AD16" s="107">
        <v>10</v>
      </c>
      <c r="AE16" s="119"/>
      <c r="AF16" s="102">
        <v>15</v>
      </c>
      <c r="AG16" s="102">
        <v>7</v>
      </c>
      <c r="AH16" s="102">
        <v>5</v>
      </c>
      <c r="AI16" s="108">
        <v>15</v>
      </c>
      <c r="AJ16" s="102"/>
      <c r="AK16" s="102"/>
      <c r="AL16" s="102"/>
      <c r="AM16" s="102"/>
      <c r="AN16" s="108">
        <f t="shared" si="0"/>
        <v>474.92500000000001</v>
      </c>
    </row>
    <row r="17" spans="2:40" s="2" customFormat="1" ht="15" customHeight="1" x14ac:dyDescent="0.2">
      <c r="B17" s="97" t="s">
        <v>67</v>
      </c>
      <c r="C17" s="98">
        <v>256.88</v>
      </c>
      <c r="D17" s="98"/>
      <c r="E17" s="108">
        <v>20</v>
      </c>
      <c r="F17" s="108">
        <v>20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7">
        <v>90</v>
      </c>
      <c r="X17" s="107">
        <v>90</v>
      </c>
      <c r="Y17" s="102"/>
      <c r="Z17" s="102"/>
      <c r="AA17" s="107">
        <v>180</v>
      </c>
      <c r="AB17" s="107">
        <v>180</v>
      </c>
      <c r="AC17" s="107">
        <v>60</v>
      </c>
      <c r="AD17" s="107">
        <v>60</v>
      </c>
      <c r="AE17" s="119"/>
      <c r="AF17" s="102"/>
      <c r="AG17" s="102"/>
      <c r="AH17" s="102"/>
      <c r="AI17" s="102"/>
      <c r="AJ17" s="102">
        <v>10</v>
      </c>
      <c r="AK17" s="102">
        <v>13</v>
      </c>
      <c r="AL17" s="102">
        <v>10</v>
      </c>
      <c r="AM17" s="108">
        <v>10</v>
      </c>
      <c r="AN17" s="108">
        <f t="shared" si="0"/>
        <v>499.94</v>
      </c>
    </row>
    <row r="18" spans="2:40" s="2" customFormat="1" ht="15" customHeight="1" x14ac:dyDescent="0.2">
      <c r="B18" s="97" t="s">
        <v>68</v>
      </c>
      <c r="C18" s="98">
        <v>272.14</v>
      </c>
      <c r="D18" s="98"/>
      <c r="E18" s="108">
        <v>20</v>
      </c>
      <c r="F18" s="108">
        <v>20</v>
      </c>
      <c r="G18" s="102"/>
      <c r="H18" s="102"/>
      <c r="I18" s="108">
        <v>20</v>
      </c>
      <c r="J18" s="108">
        <v>20</v>
      </c>
      <c r="K18" s="102"/>
      <c r="L18" s="102"/>
      <c r="M18" s="102"/>
      <c r="N18" s="102"/>
      <c r="O18" s="102">
        <v>20</v>
      </c>
      <c r="P18" s="102">
        <v>20</v>
      </c>
      <c r="Q18" s="102"/>
      <c r="R18" s="102"/>
      <c r="S18" s="102">
        <v>20</v>
      </c>
      <c r="T18" s="108">
        <v>20</v>
      </c>
      <c r="U18" s="102"/>
      <c r="V18" s="102"/>
      <c r="W18" s="107">
        <v>60</v>
      </c>
      <c r="X18" s="107">
        <v>60</v>
      </c>
      <c r="Y18" s="102"/>
      <c r="Z18" s="102"/>
      <c r="AA18" s="107">
        <v>150</v>
      </c>
      <c r="AB18" s="107">
        <v>150</v>
      </c>
      <c r="AC18" s="107">
        <v>50</v>
      </c>
      <c r="AD18" s="107">
        <v>50</v>
      </c>
      <c r="AE18" s="119"/>
      <c r="AF18" s="102"/>
      <c r="AG18" s="102"/>
      <c r="AH18" s="102"/>
      <c r="AI18" s="102"/>
      <c r="AJ18" s="102">
        <v>13</v>
      </c>
      <c r="AK18" s="102">
        <v>15</v>
      </c>
      <c r="AL18" s="102">
        <v>20</v>
      </c>
      <c r="AM18" s="108">
        <v>15</v>
      </c>
      <c r="AN18" s="108">
        <f t="shared" si="0"/>
        <v>507.57</v>
      </c>
    </row>
    <row r="19" spans="2:40" s="2" customFormat="1" ht="15" customHeight="1" x14ac:dyDescent="0.2">
      <c r="B19" s="97" t="s">
        <v>73</v>
      </c>
      <c r="C19" s="98">
        <v>422.13</v>
      </c>
      <c r="D19" s="98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7">
        <v>60</v>
      </c>
      <c r="X19" s="102">
        <v>60</v>
      </c>
      <c r="Y19" s="102"/>
      <c r="Z19" s="102"/>
      <c r="AA19" s="107">
        <v>150</v>
      </c>
      <c r="AB19" s="108">
        <v>150</v>
      </c>
      <c r="AC19" s="107">
        <v>60</v>
      </c>
      <c r="AD19" s="102">
        <v>60</v>
      </c>
      <c r="AE19" s="119"/>
      <c r="AF19" s="102"/>
      <c r="AG19" s="102"/>
      <c r="AH19" s="102"/>
      <c r="AI19" s="102"/>
      <c r="AJ19" s="102">
        <v>20</v>
      </c>
      <c r="AK19" s="102">
        <v>20</v>
      </c>
      <c r="AL19" s="102">
        <v>15</v>
      </c>
      <c r="AM19" s="108">
        <v>20</v>
      </c>
      <c r="AN19" s="108">
        <f t="shared" si="0"/>
        <v>518.56500000000005</v>
      </c>
    </row>
    <row r="20" spans="2:40" s="2" customFormat="1" ht="15" customHeight="1" x14ac:dyDescent="0.25">
      <c r="B20" s="95" t="s">
        <v>64</v>
      </c>
      <c r="C20" s="109">
        <v>387.14</v>
      </c>
      <c r="D20" s="109"/>
      <c r="E20" s="112"/>
      <c r="F20" s="112"/>
      <c r="G20" s="96"/>
      <c r="H20" s="96"/>
      <c r="I20" s="103"/>
      <c r="J20" s="103"/>
      <c r="K20" s="103"/>
      <c r="L20" s="103"/>
      <c r="M20" s="103">
        <v>40</v>
      </c>
      <c r="N20" s="103">
        <v>40</v>
      </c>
      <c r="O20" s="103">
        <v>20</v>
      </c>
      <c r="P20" s="103">
        <v>20</v>
      </c>
      <c r="Q20" s="103">
        <v>20</v>
      </c>
      <c r="R20" s="103">
        <v>20</v>
      </c>
      <c r="S20" s="103">
        <v>20</v>
      </c>
      <c r="T20" s="103">
        <v>20</v>
      </c>
      <c r="U20" s="103"/>
      <c r="V20" s="103"/>
      <c r="W20" s="103">
        <v>90</v>
      </c>
      <c r="X20" s="103">
        <v>90</v>
      </c>
      <c r="Y20" s="103"/>
      <c r="Z20" s="103"/>
      <c r="AA20" s="103">
        <v>90</v>
      </c>
      <c r="AB20" s="103">
        <v>90</v>
      </c>
      <c r="AC20" s="103">
        <v>60</v>
      </c>
      <c r="AD20" s="103">
        <v>60</v>
      </c>
      <c r="AE20" s="104"/>
      <c r="AF20" s="103"/>
      <c r="AG20" s="103"/>
      <c r="AH20" s="103"/>
      <c r="AI20" s="103"/>
      <c r="AJ20" s="103">
        <v>20</v>
      </c>
      <c r="AK20" s="103">
        <v>20</v>
      </c>
      <c r="AL20" s="103">
        <v>15</v>
      </c>
      <c r="AM20" s="103">
        <v>20</v>
      </c>
      <c r="AN20" s="102">
        <f t="shared" si="0"/>
        <v>571.06999999999994</v>
      </c>
    </row>
    <row r="21" spans="2:40" s="2" customFormat="1" ht="15" customHeight="1" x14ac:dyDescent="0.25">
      <c r="B21" s="95" t="s">
        <v>65</v>
      </c>
      <c r="C21" s="109">
        <v>333.19</v>
      </c>
      <c r="D21" s="109"/>
      <c r="E21" s="111">
        <v>20</v>
      </c>
      <c r="F21" s="111">
        <v>20</v>
      </c>
      <c r="G21" s="96">
        <v>20</v>
      </c>
      <c r="H21" s="96">
        <v>20</v>
      </c>
      <c r="I21" s="100">
        <v>20</v>
      </c>
      <c r="J21" s="100">
        <v>20</v>
      </c>
      <c r="K21" s="100"/>
      <c r="L21" s="100"/>
      <c r="M21" s="100"/>
      <c r="N21" s="100"/>
      <c r="O21" s="100">
        <v>20</v>
      </c>
      <c r="P21" s="100">
        <v>20</v>
      </c>
      <c r="Q21" s="100"/>
      <c r="R21" s="100"/>
      <c r="S21" s="100">
        <v>20</v>
      </c>
      <c r="T21" s="100">
        <v>20</v>
      </c>
      <c r="U21" s="100"/>
      <c r="V21" s="100"/>
      <c r="W21" s="100">
        <v>90</v>
      </c>
      <c r="X21" s="100">
        <v>90</v>
      </c>
      <c r="Y21" s="100"/>
      <c r="Z21" s="100"/>
      <c r="AA21" s="100">
        <v>180</v>
      </c>
      <c r="AB21" s="100">
        <v>180</v>
      </c>
      <c r="AC21" s="100">
        <v>60</v>
      </c>
      <c r="AD21" s="100">
        <v>60</v>
      </c>
      <c r="AE21" s="101"/>
      <c r="AF21" s="100">
        <v>20</v>
      </c>
      <c r="AG21" s="100">
        <v>20</v>
      </c>
      <c r="AH21" s="100">
        <v>20</v>
      </c>
      <c r="AI21" s="100">
        <v>20</v>
      </c>
      <c r="AJ21" s="100"/>
      <c r="AK21" s="100"/>
      <c r="AL21" s="100"/>
      <c r="AM21" s="100"/>
      <c r="AN21" s="102">
        <f t="shared" si="0"/>
        <v>636.59500000000003</v>
      </c>
    </row>
  </sheetData>
  <sortState ref="B12:AN21">
    <sortCondition ref="AN12:AN21"/>
  </sortState>
  <mergeCells count="18">
    <mergeCell ref="AA1:AB1"/>
    <mergeCell ref="C1:D1"/>
    <mergeCell ref="E1:F1"/>
    <mergeCell ref="G1:H1"/>
    <mergeCell ref="I1:J1"/>
    <mergeCell ref="K1:L1"/>
    <mergeCell ref="M1:N1"/>
    <mergeCell ref="U1:V1"/>
    <mergeCell ref="O1:P1"/>
    <mergeCell ref="Q1:R1"/>
    <mergeCell ref="S1:T1"/>
    <mergeCell ref="W1:X1"/>
    <mergeCell ref="Y1:Z1"/>
    <mergeCell ref="AC1:AD1"/>
    <mergeCell ref="AF1:AG1"/>
    <mergeCell ref="AH1:AI1"/>
    <mergeCell ref="AJ1:AK1"/>
    <mergeCell ref="AL1:AM1"/>
  </mergeCells>
  <printOptions gridLines="1"/>
  <pageMargins left="0" right="0" top="0.74803149606299213" bottom="0.74803149606299213" header="0.31496062992125984" footer="0.31496062992125984"/>
  <pageSetup paperSize="9" scale="7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workbookViewId="0">
      <selection activeCell="B10" sqref="B10"/>
    </sheetView>
  </sheetViews>
  <sheetFormatPr defaultRowHeight="12.75" x14ac:dyDescent="0.2"/>
  <cols>
    <col min="1" max="1" width="4" style="11" customWidth="1"/>
    <col min="2" max="2" width="15.28515625" style="11" customWidth="1"/>
    <col min="3" max="3" width="7.5703125" style="46" customWidth="1"/>
    <col min="4" max="4" width="7.85546875" style="46" customWidth="1"/>
    <col min="5" max="5" width="4.140625" style="125" customWidth="1"/>
    <col min="6" max="7" width="4" style="125" customWidth="1"/>
    <col min="8" max="8" width="4.5703125" style="125" customWidth="1"/>
    <col min="9" max="9" width="4" style="125" customWidth="1"/>
    <col min="10" max="12" width="4.5703125" style="125" customWidth="1"/>
    <col min="13" max="13" width="4.7109375" style="125" customWidth="1"/>
    <col min="14" max="14" width="4.28515625" style="125" customWidth="1"/>
    <col min="15" max="15" width="5" style="125" customWidth="1"/>
    <col min="16" max="16" width="4.7109375" style="125" customWidth="1"/>
    <col min="17" max="17" width="4.140625" style="125" customWidth="1"/>
    <col min="18" max="19" width="4.28515625" style="125" customWidth="1"/>
    <col min="20" max="20" width="4.7109375" style="125" customWidth="1"/>
    <col min="21" max="22" width="4" style="125" customWidth="1"/>
    <col min="23" max="23" width="6.42578125" style="125" customWidth="1"/>
    <col min="24" max="24" width="5.28515625" style="125" customWidth="1"/>
    <col min="25" max="25" width="4.42578125" style="125" customWidth="1"/>
    <col min="26" max="26" width="4.140625" style="125" customWidth="1"/>
    <col min="27" max="27" width="6.28515625" style="125" customWidth="1"/>
    <col min="28" max="28" width="5.85546875" style="125" customWidth="1"/>
    <col min="29" max="29" width="4" style="125" customWidth="1"/>
    <col min="30" max="30" width="3.42578125" style="125" customWidth="1"/>
    <col min="31" max="31" width="0.85546875" style="125" customWidth="1"/>
    <col min="32" max="32" width="3.42578125" style="125" customWidth="1"/>
    <col min="33" max="33" width="3.85546875" style="125" customWidth="1"/>
    <col min="34" max="34" width="5.42578125" style="125" customWidth="1"/>
    <col min="35" max="35" width="4.28515625" style="125" customWidth="1"/>
    <col min="36" max="36" width="4" style="125" customWidth="1"/>
    <col min="37" max="37" width="4.28515625" style="125" customWidth="1"/>
    <col min="38" max="39" width="3.7109375" style="125" customWidth="1"/>
    <col min="40" max="40" width="7" style="125" customWidth="1"/>
    <col min="41" max="41" width="7.42578125" style="2" customWidth="1"/>
    <col min="42" max="16384" width="9.140625" style="2"/>
  </cols>
  <sheetData>
    <row r="1" spans="1:41" ht="15" customHeight="1" x14ac:dyDescent="0.2">
      <c r="A1" s="4" t="s">
        <v>2</v>
      </c>
      <c r="B1" s="27" t="s">
        <v>14</v>
      </c>
      <c r="C1" s="167" t="s">
        <v>15</v>
      </c>
      <c r="D1" s="160"/>
      <c r="E1" s="160" t="s">
        <v>56</v>
      </c>
      <c r="F1" s="160"/>
      <c r="G1" s="160" t="s">
        <v>20</v>
      </c>
      <c r="H1" s="160"/>
      <c r="I1" s="160" t="s">
        <v>20</v>
      </c>
      <c r="J1" s="160"/>
      <c r="K1" s="160" t="s">
        <v>21</v>
      </c>
      <c r="L1" s="160"/>
      <c r="M1" s="160" t="s">
        <v>22</v>
      </c>
      <c r="N1" s="160"/>
      <c r="O1" s="160" t="s">
        <v>23</v>
      </c>
      <c r="P1" s="160"/>
      <c r="Q1" s="160" t="s">
        <v>74</v>
      </c>
      <c r="R1" s="160"/>
      <c r="S1" s="160" t="s">
        <v>53</v>
      </c>
      <c r="T1" s="160"/>
      <c r="U1" s="160" t="s">
        <v>19</v>
      </c>
      <c r="V1" s="160"/>
      <c r="W1" s="160" t="s">
        <v>25</v>
      </c>
      <c r="X1" s="160"/>
      <c r="Y1" s="160" t="s">
        <v>26</v>
      </c>
      <c r="Z1" s="160"/>
      <c r="AA1" s="160" t="s">
        <v>27</v>
      </c>
      <c r="AB1" s="160"/>
      <c r="AC1" s="160" t="s">
        <v>29</v>
      </c>
      <c r="AD1" s="160"/>
      <c r="AE1" s="12"/>
      <c r="AF1" s="160" t="s">
        <v>32</v>
      </c>
      <c r="AG1" s="160"/>
      <c r="AH1" s="160" t="s">
        <v>28</v>
      </c>
      <c r="AI1" s="160"/>
      <c r="AJ1" s="160" t="s">
        <v>30</v>
      </c>
      <c r="AK1" s="160"/>
      <c r="AL1" s="160" t="s">
        <v>31</v>
      </c>
      <c r="AM1" s="160"/>
      <c r="AN1" s="125" t="s">
        <v>3</v>
      </c>
      <c r="AO1" s="2" t="s">
        <v>5</v>
      </c>
    </row>
    <row r="2" spans="1:41" ht="14.25" customHeight="1" x14ac:dyDescent="0.2">
      <c r="A2" s="4"/>
      <c r="B2" s="27"/>
      <c r="C2" s="125" t="s">
        <v>16</v>
      </c>
      <c r="D2" s="125" t="s">
        <v>17</v>
      </c>
      <c r="E2" s="125" t="s">
        <v>16</v>
      </c>
      <c r="F2" s="125" t="s">
        <v>17</v>
      </c>
      <c r="G2" s="125" t="s">
        <v>16</v>
      </c>
      <c r="H2" s="125" t="s">
        <v>17</v>
      </c>
      <c r="I2" s="125" t="s">
        <v>16</v>
      </c>
      <c r="J2" s="125" t="s">
        <v>17</v>
      </c>
      <c r="K2" s="125" t="s">
        <v>16</v>
      </c>
      <c r="L2" s="125" t="s">
        <v>17</v>
      </c>
      <c r="M2" s="125" t="s">
        <v>16</v>
      </c>
      <c r="N2" s="125" t="s">
        <v>17</v>
      </c>
      <c r="O2" s="125" t="s">
        <v>16</v>
      </c>
      <c r="P2" s="125" t="s">
        <v>17</v>
      </c>
      <c r="Q2" s="125" t="s">
        <v>16</v>
      </c>
      <c r="R2" s="125" t="s">
        <v>17</v>
      </c>
      <c r="S2" s="125" t="s">
        <v>16</v>
      </c>
      <c r="T2" s="125" t="s">
        <v>17</v>
      </c>
      <c r="U2" s="125" t="s">
        <v>16</v>
      </c>
      <c r="V2" s="125" t="s">
        <v>17</v>
      </c>
      <c r="W2" s="125" t="s">
        <v>16</v>
      </c>
      <c r="X2" s="125" t="s">
        <v>17</v>
      </c>
      <c r="Y2" s="125" t="s">
        <v>16</v>
      </c>
      <c r="Z2" s="125" t="s">
        <v>17</v>
      </c>
      <c r="AA2" s="125" t="s">
        <v>16</v>
      </c>
      <c r="AB2" s="125" t="s">
        <v>17</v>
      </c>
      <c r="AC2" s="125" t="s">
        <v>16</v>
      </c>
      <c r="AD2" s="125" t="s">
        <v>17</v>
      </c>
      <c r="AE2" s="12"/>
      <c r="AF2" s="125" t="s">
        <v>16</v>
      </c>
      <c r="AG2" s="125" t="s">
        <v>17</v>
      </c>
      <c r="AH2" s="125" t="s">
        <v>16</v>
      </c>
      <c r="AI2" s="125" t="s">
        <v>17</v>
      </c>
      <c r="AJ2" s="125" t="s">
        <v>16</v>
      </c>
      <c r="AK2" s="125" t="s">
        <v>17</v>
      </c>
      <c r="AL2" s="125" t="s">
        <v>16</v>
      </c>
      <c r="AM2" s="125" t="s">
        <v>17</v>
      </c>
      <c r="AN2" s="125" t="s">
        <v>4</v>
      </c>
    </row>
    <row r="3" spans="1:41" ht="3" customHeight="1" x14ac:dyDescent="0.2">
      <c r="A3" s="4"/>
      <c r="B3" s="88"/>
      <c r="C3" s="88"/>
      <c r="D3" s="8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s="3" customFormat="1" ht="15" customHeight="1" x14ac:dyDescent="0.25">
      <c r="A4" s="6"/>
      <c r="B4" s="126" t="s">
        <v>75</v>
      </c>
      <c r="C4" s="109"/>
      <c r="D4" s="109">
        <v>231</v>
      </c>
      <c r="E4" s="111">
        <v>20</v>
      </c>
      <c r="F4" s="111"/>
      <c r="G4" s="96"/>
      <c r="H4" s="96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>
        <v>60</v>
      </c>
      <c r="X4" s="100"/>
      <c r="Y4" s="100"/>
      <c r="Z4" s="100"/>
      <c r="AA4" s="100"/>
      <c r="AB4" s="100"/>
      <c r="AC4" s="100"/>
      <c r="AD4" s="100"/>
      <c r="AE4" s="101"/>
      <c r="AF4" s="100"/>
      <c r="AG4" s="100"/>
      <c r="AH4" s="100"/>
      <c r="AI4" s="100"/>
      <c r="AJ4" s="100">
        <v>20</v>
      </c>
      <c r="AK4" s="100"/>
      <c r="AL4" s="100"/>
      <c r="AM4" s="100"/>
      <c r="AN4" s="98">
        <f t="shared" ref="AN4:AN19" si="0">SUM(D4:AM4)</f>
        <v>331</v>
      </c>
      <c r="AO4" s="7"/>
    </row>
    <row r="5" spans="1:41" s="11" customFormat="1" ht="15" customHeight="1" x14ac:dyDescent="0.25">
      <c r="A5" s="6"/>
      <c r="B5" s="126" t="s">
        <v>89</v>
      </c>
      <c r="C5" s="109"/>
      <c r="D5" s="109">
        <v>278</v>
      </c>
      <c r="E5" s="112"/>
      <c r="F5" s="112"/>
      <c r="G5" s="96"/>
      <c r="H5" s="96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>
        <v>60</v>
      </c>
      <c r="X5" s="103"/>
      <c r="Y5" s="103"/>
      <c r="Z5" s="103"/>
      <c r="AA5" s="103">
        <v>60</v>
      </c>
      <c r="AB5" s="103"/>
      <c r="AC5" s="103"/>
      <c r="AD5" s="103"/>
      <c r="AE5" s="104"/>
      <c r="AF5" s="103"/>
      <c r="AG5" s="103"/>
      <c r="AH5" s="103"/>
      <c r="AI5" s="103"/>
      <c r="AJ5" s="103"/>
      <c r="AK5" s="103"/>
      <c r="AL5" s="103"/>
      <c r="AM5" s="103"/>
      <c r="AN5" s="98">
        <f t="shared" si="0"/>
        <v>398</v>
      </c>
      <c r="AO5" s="10"/>
    </row>
    <row r="6" spans="1:41" s="3" customFormat="1" ht="15" customHeight="1" x14ac:dyDescent="0.25">
      <c r="A6" s="6"/>
      <c r="B6" s="127" t="s">
        <v>76</v>
      </c>
      <c r="C6" s="113"/>
      <c r="D6" s="114">
        <v>253</v>
      </c>
      <c r="E6" s="113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06">
        <v>90</v>
      </c>
      <c r="X6" s="106"/>
      <c r="Y6" s="115"/>
      <c r="Z6" s="115"/>
      <c r="AA6" s="106">
        <v>30</v>
      </c>
      <c r="AB6" s="106"/>
      <c r="AC6" s="106"/>
      <c r="AD6" s="106"/>
      <c r="AE6" s="116"/>
      <c r="AF6" s="115"/>
      <c r="AG6" s="115"/>
      <c r="AH6" s="115">
        <v>2</v>
      </c>
      <c r="AI6" s="115"/>
      <c r="AJ6" s="103">
        <v>20</v>
      </c>
      <c r="AK6" s="115"/>
      <c r="AL6" s="103">
        <v>5</v>
      </c>
      <c r="AM6" s="115"/>
      <c r="AN6" s="98">
        <f t="shared" si="0"/>
        <v>400</v>
      </c>
      <c r="AO6" s="7"/>
    </row>
    <row r="7" spans="1:41" s="9" customFormat="1" ht="15" customHeight="1" x14ac:dyDescent="0.25">
      <c r="A7" s="6"/>
      <c r="B7" s="95" t="s">
        <v>66</v>
      </c>
      <c r="C7" s="109"/>
      <c r="D7" s="109">
        <v>227</v>
      </c>
      <c r="E7" s="110"/>
      <c r="F7" s="110"/>
      <c r="G7" s="96"/>
      <c r="H7" s="96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>
        <v>90</v>
      </c>
      <c r="X7" s="98"/>
      <c r="Y7" s="98"/>
      <c r="Z7" s="98"/>
      <c r="AA7" s="98">
        <v>90</v>
      </c>
      <c r="AB7" s="98"/>
      <c r="AC7" s="98"/>
      <c r="AD7" s="98"/>
      <c r="AE7" s="99"/>
      <c r="AF7" s="98">
        <v>5</v>
      </c>
      <c r="AG7" s="98"/>
      <c r="AH7" s="98">
        <v>7</v>
      </c>
      <c r="AI7" s="98"/>
      <c r="AJ7" s="98"/>
      <c r="AK7" s="98"/>
      <c r="AL7" s="98">
        <v>5</v>
      </c>
      <c r="AM7" s="98"/>
      <c r="AN7" s="98">
        <f t="shared" si="0"/>
        <v>424</v>
      </c>
      <c r="AO7" s="46"/>
    </row>
    <row r="8" spans="1:41" s="9" customFormat="1" ht="15" customHeight="1" x14ac:dyDescent="0.25">
      <c r="A8" s="6"/>
      <c r="B8" s="95" t="s">
        <v>77</v>
      </c>
      <c r="C8" s="109"/>
      <c r="D8" s="109">
        <v>276</v>
      </c>
      <c r="E8" s="111"/>
      <c r="F8" s="111"/>
      <c r="G8" s="96"/>
      <c r="H8" s="96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>
        <v>90</v>
      </c>
      <c r="X8" s="100"/>
      <c r="Y8" s="100"/>
      <c r="Z8" s="102"/>
      <c r="AA8" s="100">
        <v>60</v>
      </c>
      <c r="AB8" s="100"/>
      <c r="AC8" s="100"/>
      <c r="AD8" s="100"/>
      <c r="AE8" s="101"/>
      <c r="AF8" s="100"/>
      <c r="AG8" s="100"/>
      <c r="AH8" s="100">
        <v>5</v>
      </c>
      <c r="AI8" s="100"/>
      <c r="AJ8" s="100">
        <v>8</v>
      </c>
      <c r="AK8" s="100"/>
      <c r="AL8" s="100">
        <v>5</v>
      </c>
      <c r="AM8" s="100"/>
      <c r="AN8" s="98">
        <f t="shared" si="0"/>
        <v>444</v>
      </c>
      <c r="AO8" s="46"/>
    </row>
    <row r="9" spans="1:41" s="9" customFormat="1" ht="15" customHeight="1" x14ac:dyDescent="0.25">
      <c r="A9" s="11"/>
      <c r="B9" s="95" t="s">
        <v>68</v>
      </c>
      <c r="C9" s="109"/>
      <c r="D9" s="109">
        <v>245</v>
      </c>
      <c r="E9" s="112">
        <v>20</v>
      </c>
      <c r="F9" s="112"/>
      <c r="G9" s="96"/>
      <c r="H9" s="96"/>
      <c r="I9" s="103">
        <v>20</v>
      </c>
      <c r="J9" s="103"/>
      <c r="K9" s="103"/>
      <c r="L9" s="103"/>
      <c r="M9" s="103"/>
      <c r="N9" s="103"/>
      <c r="O9" s="103"/>
      <c r="P9" s="103"/>
      <c r="Q9" s="103"/>
      <c r="R9" s="103">
        <v>20</v>
      </c>
      <c r="S9" s="103"/>
      <c r="T9" s="103"/>
      <c r="U9" s="103">
        <v>20</v>
      </c>
      <c r="V9" s="103"/>
      <c r="W9" s="103">
        <v>60</v>
      </c>
      <c r="X9" s="103"/>
      <c r="Y9" s="103"/>
      <c r="Z9" s="103"/>
      <c r="AA9" s="103">
        <v>60</v>
      </c>
      <c r="AB9" s="103"/>
      <c r="AC9" s="103"/>
      <c r="AD9" s="103"/>
      <c r="AE9" s="104"/>
      <c r="AF9" s="103"/>
      <c r="AG9" s="103"/>
      <c r="AH9" s="103"/>
      <c r="AI9" s="103"/>
      <c r="AJ9" s="103">
        <v>20</v>
      </c>
      <c r="AK9" s="103"/>
      <c r="AL9" s="103">
        <v>20</v>
      </c>
      <c r="AM9" s="103"/>
      <c r="AN9" s="98">
        <f t="shared" si="0"/>
        <v>485</v>
      </c>
      <c r="AO9" s="2"/>
    </row>
    <row r="10" spans="1:41" s="9" customFormat="1" ht="15" customHeight="1" x14ac:dyDescent="0.25">
      <c r="A10" s="6"/>
      <c r="B10" s="1" t="s">
        <v>78</v>
      </c>
      <c r="C10" s="117"/>
      <c r="D10" s="117">
        <v>270</v>
      </c>
      <c r="E10" s="118">
        <v>20</v>
      </c>
      <c r="F10" s="118"/>
      <c r="G10" s="42"/>
      <c r="H10" s="42"/>
      <c r="I10" s="10">
        <v>20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>
        <v>60</v>
      </c>
      <c r="X10" s="10"/>
      <c r="Y10" s="10"/>
      <c r="Z10" s="10"/>
      <c r="AA10" s="10">
        <v>60</v>
      </c>
      <c r="AB10" s="10"/>
      <c r="AC10" s="10">
        <v>10</v>
      </c>
      <c r="AD10" s="10"/>
      <c r="AE10" s="15"/>
      <c r="AF10" s="10">
        <v>20</v>
      </c>
      <c r="AG10" s="10"/>
      <c r="AH10" s="10">
        <v>20</v>
      </c>
      <c r="AI10" s="10"/>
      <c r="AJ10" s="10">
        <v>15</v>
      </c>
      <c r="AK10" s="10"/>
      <c r="AL10" s="10">
        <v>5</v>
      </c>
      <c r="AM10" s="10"/>
      <c r="AN10" s="98">
        <f t="shared" si="0"/>
        <v>500</v>
      </c>
      <c r="AO10" s="10"/>
    </row>
    <row r="11" spans="1:41" s="9" customFormat="1" ht="15" customHeight="1" x14ac:dyDescent="0.2">
      <c r="A11" s="6"/>
      <c r="B11" s="97" t="s">
        <v>79</v>
      </c>
      <c r="C11" s="98"/>
      <c r="D11" s="98">
        <v>293</v>
      </c>
      <c r="E11" s="102">
        <v>20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7">
        <v>90</v>
      </c>
      <c r="X11" s="102"/>
      <c r="Y11" s="102"/>
      <c r="Z11" s="102"/>
      <c r="AA11" s="107">
        <v>120</v>
      </c>
      <c r="AB11" s="108"/>
      <c r="AC11" s="102">
        <v>10</v>
      </c>
      <c r="AD11" s="102"/>
      <c r="AE11" s="119"/>
      <c r="AF11" s="102"/>
      <c r="AG11" s="102"/>
      <c r="AH11" s="102">
        <v>5</v>
      </c>
      <c r="AI11" s="102"/>
      <c r="AJ11" s="102"/>
      <c r="AK11" s="102"/>
      <c r="AL11" s="102"/>
      <c r="AM11" s="102"/>
      <c r="AN11" s="98">
        <f t="shared" si="0"/>
        <v>538</v>
      </c>
      <c r="AO11" s="7"/>
    </row>
    <row r="12" spans="1:41" s="11" customFormat="1" ht="15" customHeight="1" x14ac:dyDescent="0.2">
      <c r="A12" s="6"/>
      <c r="B12" s="97" t="s">
        <v>80</v>
      </c>
      <c r="C12" s="98"/>
      <c r="D12" s="98">
        <v>277</v>
      </c>
      <c r="E12" s="102">
        <v>20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7">
        <v>30</v>
      </c>
      <c r="X12" s="107"/>
      <c r="Y12" s="102"/>
      <c r="Z12" s="102"/>
      <c r="AA12" s="107">
        <v>150</v>
      </c>
      <c r="AB12" s="107"/>
      <c r="AC12" s="102">
        <v>60</v>
      </c>
      <c r="AD12" s="102"/>
      <c r="AE12" s="119"/>
      <c r="AF12" s="102"/>
      <c r="AG12" s="102"/>
      <c r="AH12" s="102">
        <v>2</v>
      </c>
      <c r="AI12" s="102"/>
      <c r="AJ12" s="102"/>
      <c r="AK12" s="102"/>
      <c r="AL12" s="102">
        <v>15</v>
      </c>
      <c r="AM12" s="102"/>
      <c r="AN12" s="98">
        <f t="shared" si="0"/>
        <v>554</v>
      </c>
      <c r="AO12" s="10"/>
    </row>
    <row r="13" spans="1:41" ht="15" customHeight="1" x14ac:dyDescent="0.2">
      <c r="A13" s="6"/>
      <c r="B13" s="97" t="s">
        <v>81</v>
      </c>
      <c r="C13" s="98"/>
      <c r="D13" s="98">
        <v>281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8"/>
      <c r="V13" s="102"/>
      <c r="W13" s="107">
        <v>90</v>
      </c>
      <c r="X13" s="107"/>
      <c r="Y13" s="102"/>
      <c r="Z13" s="102"/>
      <c r="AA13" s="107">
        <v>90</v>
      </c>
      <c r="AB13" s="107"/>
      <c r="AC13" s="107">
        <v>60</v>
      </c>
      <c r="AD13" s="107"/>
      <c r="AE13" s="119"/>
      <c r="AF13" s="102">
        <v>5</v>
      </c>
      <c r="AG13" s="102"/>
      <c r="AH13" s="102">
        <v>18</v>
      </c>
      <c r="AI13" s="102"/>
      <c r="AJ13" s="102">
        <v>5</v>
      </c>
      <c r="AK13" s="102"/>
      <c r="AL13" s="102">
        <v>8</v>
      </c>
      <c r="AM13" s="108"/>
      <c r="AN13" s="98">
        <f t="shared" si="0"/>
        <v>557</v>
      </c>
      <c r="AO13" s="10"/>
    </row>
    <row r="14" spans="1:41" ht="15" customHeight="1" x14ac:dyDescent="0.25">
      <c r="B14" s="95" t="s">
        <v>82</v>
      </c>
      <c r="C14" s="109"/>
      <c r="D14" s="109">
        <v>305</v>
      </c>
      <c r="E14" s="111"/>
      <c r="F14" s="111"/>
      <c r="G14" s="96"/>
      <c r="H14" s="96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>
        <v>90</v>
      </c>
      <c r="X14" s="100"/>
      <c r="Y14" s="100"/>
      <c r="Z14" s="100"/>
      <c r="AA14" s="100">
        <v>150</v>
      </c>
      <c r="AB14" s="100"/>
      <c r="AC14" s="100"/>
      <c r="AD14" s="100"/>
      <c r="AE14" s="101"/>
      <c r="AF14" s="100">
        <v>5</v>
      </c>
      <c r="AG14" s="100"/>
      <c r="AH14" s="100">
        <v>3</v>
      </c>
      <c r="AI14" s="100"/>
      <c r="AJ14" s="100">
        <v>8</v>
      </c>
      <c r="AK14" s="100"/>
      <c r="AL14" s="100">
        <v>8</v>
      </c>
      <c r="AM14" s="100"/>
      <c r="AN14" s="98">
        <f t="shared" si="0"/>
        <v>569</v>
      </c>
    </row>
    <row r="15" spans="1:41" ht="15" customHeight="1" x14ac:dyDescent="0.2">
      <c r="B15" s="97" t="s">
        <v>83</v>
      </c>
      <c r="C15" s="98"/>
      <c r="D15" s="98">
        <v>398</v>
      </c>
      <c r="E15" s="102"/>
      <c r="F15" s="102"/>
      <c r="G15" s="102"/>
      <c r="H15" s="102"/>
      <c r="I15" s="102">
        <v>20</v>
      </c>
      <c r="J15" s="102"/>
      <c r="K15" s="102"/>
      <c r="L15" s="102"/>
      <c r="M15" s="102"/>
      <c r="N15" s="102"/>
      <c r="O15" s="102">
        <v>20</v>
      </c>
      <c r="P15" s="102"/>
      <c r="Q15" s="102"/>
      <c r="R15" s="108"/>
      <c r="S15" s="102"/>
      <c r="T15" s="102"/>
      <c r="U15" s="102"/>
      <c r="V15" s="102"/>
      <c r="W15" s="107">
        <v>60</v>
      </c>
      <c r="X15" s="107"/>
      <c r="Y15" s="102"/>
      <c r="Z15" s="102"/>
      <c r="AA15" s="107"/>
      <c r="AB15" s="107"/>
      <c r="AC15" s="107"/>
      <c r="AD15" s="107"/>
      <c r="AE15" s="119"/>
      <c r="AF15" s="102">
        <v>20</v>
      </c>
      <c r="AG15" s="102"/>
      <c r="AH15" s="102">
        <v>20</v>
      </c>
      <c r="AI15" s="108"/>
      <c r="AJ15" s="102">
        <v>20</v>
      </c>
      <c r="AK15" s="102"/>
      <c r="AL15" s="102">
        <v>13</v>
      </c>
      <c r="AM15" s="102"/>
      <c r="AN15" s="98">
        <f t="shared" si="0"/>
        <v>571</v>
      </c>
    </row>
    <row r="16" spans="1:41" x14ac:dyDescent="0.2">
      <c r="A16" s="2"/>
      <c r="B16" s="97" t="s">
        <v>67</v>
      </c>
      <c r="C16" s="98"/>
      <c r="D16" s="98">
        <v>277</v>
      </c>
      <c r="E16" s="108"/>
      <c r="F16" s="108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7">
        <v>90</v>
      </c>
      <c r="X16" s="107"/>
      <c r="Y16" s="102"/>
      <c r="Z16" s="102"/>
      <c r="AA16" s="107">
        <v>180</v>
      </c>
      <c r="AB16" s="107"/>
      <c r="AC16" s="107">
        <v>60</v>
      </c>
      <c r="AD16" s="107"/>
      <c r="AE16" s="119"/>
      <c r="AF16" s="102"/>
      <c r="AG16" s="102"/>
      <c r="AH16" s="102">
        <v>3</v>
      </c>
      <c r="AI16" s="102"/>
      <c r="AJ16" s="102">
        <v>5</v>
      </c>
      <c r="AK16" s="102"/>
      <c r="AL16" s="102"/>
      <c r="AM16" s="108"/>
      <c r="AN16" s="98">
        <f t="shared" si="0"/>
        <v>615</v>
      </c>
    </row>
    <row r="17" spans="1:40" x14ac:dyDescent="0.2">
      <c r="A17" s="2"/>
      <c r="B17" s="97" t="s">
        <v>85</v>
      </c>
      <c r="C17" s="98"/>
      <c r="D17" s="98">
        <v>471</v>
      </c>
      <c r="E17" s="102">
        <v>20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7">
        <v>60</v>
      </c>
      <c r="X17" s="102"/>
      <c r="Y17" s="102"/>
      <c r="Z17" s="102"/>
      <c r="AA17" s="107">
        <v>150</v>
      </c>
      <c r="AB17" s="108"/>
      <c r="AC17" s="107"/>
      <c r="AD17" s="102"/>
      <c r="AE17" s="119"/>
      <c r="AF17" s="102">
        <v>5</v>
      </c>
      <c r="AG17" s="102"/>
      <c r="AH17" s="102">
        <v>5</v>
      </c>
      <c r="AI17" s="102"/>
      <c r="AJ17" s="102">
        <v>20</v>
      </c>
      <c r="AK17" s="102"/>
      <c r="AL17" s="102">
        <v>20</v>
      </c>
      <c r="AM17" s="108"/>
      <c r="AN17" s="98">
        <f t="shared" si="0"/>
        <v>751</v>
      </c>
    </row>
    <row r="18" spans="1:40" ht="12.75" customHeight="1" x14ac:dyDescent="0.2">
      <c r="A18" s="2"/>
      <c r="B18" s="97" t="s">
        <v>84</v>
      </c>
      <c r="C18" s="98"/>
      <c r="D18" s="98">
        <v>295</v>
      </c>
      <c r="E18" s="108">
        <v>20</v>
      </c>
      <c r="F18" s="108"/>
      <c r="G18" s="102">
        <v>20</v>
      </c>
      <c r="H18" s="102"/>
      <c r="I18" s="102">
        <v>20</v>
      </c>
      <c r="J18" s="102"/>
      <c r="K18" s="102"/>
      <c r="L18" s="102"/>
      <c r="M18" s="102">
        <v>20</v>
      </c>
      <c r="N18" s="102"/>
      <c r="O18" s="102"/>
      <c r="P18" s="102"/>
      <c r="Q18" s="102"/>
      <c r="R18" s="108"/>
      <c r="S18" s="102"/>
      <c r="T18" s="102"/>
      <c r="U18" s="108">
        <v>40</v>
      </c>
      <c r="V18" s="108"/>
      <c r="W18" s="107">
        <v>90</v>
      </c>
      <c r="X18" s="107"/>
      <c r="Y18" s="102"/>
      <c r="Z18" s="102"/>
      <c r="AA18" s="107">
        <v>120</v>
      </c>
      <c r="AB18" s="107"/>
      <c r="AC18" s="107">
        <v>60</v>
      </c>
      <c r="AD18" s="107"/>
      <c r="AE18" s="119"/>
      <c r="AF18" s="102">
        <v>20</v>
      </c>
      <c r="AG18" s="102"/>
      <c r="AH18" s="102">
        <v>20</v>
      </c>
      <c r="AI18" s="102"/>
      <c r="AJ18" s="102">
        <v>20</v>
      </c>
      <c r="AK18" s="102"/>
      <c r="AL18" s="102">
        <v>20</v>
      </c>
      <c r="AM18" s="108"/>
      <c r="AN18" s="98">
        <f t="shared" si="0"/>
        <v>765</v>
      </c>
    </row>
    <row r="19" spans="1:40" ht="15.75" customHeight="1" x14ac:dyDescent="0.25">
      <c r="A19" s="2"/>
      <c r="B19" s="95" t="s">
        <v>86</v>
      </c>
      <c r="C19" s="109"/>
      <c r="D19" s="109">
        <v>306</v>
      </c>
      <c r="E19" s="112">
        <v>20</v>
      </c>
      <c r="F19" s="112"/>
      <c r="G19" s="96">
        <v>20</v>
      </c>
      <c r="H19" s="96"/>
      <c r="I19" s="103">
        <v>20</v>
      </c>
      <c r="J19" s="103"/>
      <c r="K19" s="103"/>
      <c r="L19" s="103"/>
      <c r="M19" s="103"/>
      <c r="N19" s="103"/>
      <c r="O19" s="103">
        <v>20</v>
      </c>
      <c r="P19" s="103"/>
      <c r="Q19" s="103"/>
      <c r="R19" s="103"/>
      <c r="S19" s="103"/>
      <c r="T19" s="103"/>
      <c r="U19" s="103">
        <v>20</v>
      </c>
      <c r="V19" s="103"/>
      <c r="W19" s="103">
        <v>90</v>
      </c>
      <c r="X19" s="103"/>
      <c r="Y19" s="103"/>
      <c r="Z19" s="103"/>
      <c r="AA19" s="103">
        <v>180</v>
      </c>
      <c r="AB19" s="103"/>
      <c r="AC19" s="103">
        <v>60</v>
      </c>
      <c r="AD19" s="103"/>
      <c r="AE19" s="104"/>
      <c r="AF19" s="103"/>
      <c r="AG19" s="103"/>
      <c r="AH19" s="103">
        <v>20</v>
      </c>
      <c r="AI19" s="103"/>
      <c r="AJ19" s="103">
        <v>20</v>
      </c>
      <c r="AK19" s="103"/>
      <c r="AL19" s="103">
        <v>20</v>
      </c>
      <c r="AM19" s="103"/>
      <c r="AN19" s="98">
        <f t="shared" si="0"/>
        <v>796</v>
      </c>
    </row>
    <row r="20" spans="1:40" ht="15.75" x14ac:dyDescent="0.25">
      <c r="A20" s="2"/>
      <c r="B20" s="95"/>
      <c r="C20" s="109"/>
      <c r="D20" s="109"/>
      <c r="E20" s="111"/>
      <c r="F20" s="111"/>
      <c r="G20" s="96"/>
      <c r="H20" s="96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  <c r="AF20" s="100"/>
      <c r="AG20" s="100"/>
      <c r="AH20" s="100"/>
      <c r="AI20" s="100"/>
      <c r="AJ20" s="100"/>
      <c r="AK20" s="100"/>
      <c r="AL20" s="100"/>
      <c r="AM20" s="100"/>
      <c r="AN20" s="102">
        <f t="shared" ref="AN20:AN21" si="1">SUM((C20+D20)/2+(E20+F20)/2+(G20+H20)/2+(I20+J20)/2+(K20+L20)/2+(M20+N20)/2+(O20+P20)/2+(Q20+R20)/2+(S20+T20)/2+(W20+X20)/2+(Y20+Z20)/2+(AA20+AB20)/2+(AC20+AD20)/2+(AF20+AG20)/2+(AH20+AI20)/2+(AJ20+AK20)/2+ (AL20+AM20)/2)</f>
        <v>0</v>
      </c>
    </row>
    <row r="21" spans="1:40" x14ac:dyDescent="0.2">
      <c r="AN21" s="102">
        <f t="shared" si="1"/>
        <v>0</v>
      </c>
    </row>
  </sheetData>
  <sortState ref="B4:AN19">
    <sortCondition ref="AN4:AN19"/>
  </sortState>
  <mergeCells count="18">
    <mergeCell ref="AL1:AM1"/>
    <mergeCell ref="M1:N1"/>
    <mergeCell ref="O1:P1"/>
    <mergeCell ref="Q1:R1"/>
    <mergeCell ref="S1:T1"/>
    <mergeCell ref="W1:X1"/>
    <mergeCell ref="Y1:Z1"/>
    <mergeCell ref="AA1:AB1"/>
    <mergeCell ref="AC1:AD1"/>
    <mergeCell ref="AF1:AG1"/>
    <mergeCell ref="AH1:AI1"/>
    <mergeCell ref="AJ1:AK1"/>
    <mergeCell ref="K1:L1"/>
    <mergeCell ref="C1:D1"/>
    <mergeCell ref="E1:F1"/>
    <mergeCell ref="G1:H1"/>
    <mergeCell ref="U1:V1"/>
    <mergeCell ref="I1:J1"/>
  </mergeCells>
  <pageMargins left="0" right="0" top="0" bottom="0.74803149606299213" header="0" footer="0.31496062992125984"/>
  <pageSetup paperSize="9" scale="7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"/>
  <sheetViews>
    <sheetView topLeftCell="C1" workbookViewId="0">
      <selection activeCell="C1" sqref="A1:XFD1048576"/>
    </sheetView>
  </sheetViews>
  <sheetFormatPr defaultRowHeight="12.75" x14ac:dyDescent="0.2"/>
  <cols>
    <col min="1" max="1" width="4" style="11" customWidth="1"/>
    <col min="2" max="2" width="15.28515625" style="11" customWidth="1"/>
    <col min="3" max="3" width="6.7109375" style="46" customWidth="1"/>
    <col min="4" max="4" width="8" style="122" customWidth="1"/>
    <col min="5" max="5" width="9.42578125" style="122" customWidth="1"/>
    <col min="6" max="6" width="4.5703125" style="122" customWidth="1"/>
    <col min="7" max="7" width="6.5703125" style="122" customWidth="1"/>
    <col min="8" max="8" width="6.7109375" style="122" customWidth="1"/>
    <col min="9" max="9" width="7.28515625" style="122" customWidth="1"/>
    <col min="10" max="10" width="6.85546875" style="122" customWidth="1"/>
    <col min="11" max="12" width="8.140625" style="122" customWidth="1"/>
    <col min="13" max="13" width="7.140625" style="122" customWidth="1"/>
    <col min="14" max="14" width="6.42578125" style="122" customWidth="1"/>
    <col min="15" max="15" width="4.42578125" style="122" customWidth="1"/>
    <col min="16" max="16" width="6.28515625" style="122" customWidth="1"/>
    <col min="17" max="17" width="4" style="122" customWidth="1"/>
    <col min="18" max="18" width="0.85546875" style="122" customWidth="1"/>
    <col min="19" max="19" width="3.42578125" style="122" customWidth="1"/>
    <col min="20" max="20" width="5.42578125" style="122" customWidth="1"/>
    <col min="21" max="21" width="4" style="122" customWidth="1"/>
    <col min="22" max="22" width="3.7109375" style="122" customWidth="1"/>
    <col min="23" max="23" width="7" style="122" customWidth="1"/>
    <col min="24" max="24" width="7.42578125" style="2" customWidth="1"/>
    <col min="25" max="16384" width="9.140625" style="2"/>
  </cols>
  <sheetData>
    <row r="1" spans="1:24" ht="15" customHeight="1" x14ac:dyDescent="0.2">
      <c r="A1" s="4" t="s">
        <v>2</v>
      </c>
      <c r="B1" s="27" t="s">
        <v>14</v>
      </c>
      <c r="C1" s="124" t="s">
        <v>15</v>
      </c>
      <c r="D1" s="123" t="s">
        <v>56</v>
      </c>
      <c r="E1" s="123" t="s">
        <v>20</v>
      </c>
      <c r="F1" s="123" t="s">
        <v>21</v>
      </c>
      <c r="G1" s="123" t="s">
        <v>87</v>
      </c>
      <c r="H1" s="123" t="s">
        <v>22</v>
      </c>
      <c r="I1" s="123" t="s">
        <v>23</v>
      </c>
      <c r="J1" s="123" t="s">
        <v>74</v>
      </c>
      <c r="K1" s="123" t="s">
        <v>53</v>
      </c>
      <c r="L1" s="123" t="s">
        <v>88</v>
      </c>
      <c r="M1" s="123" t="s">
        <v>19</v>
      </c>
      <c r="N1" s="123" t="s">
        <v>25</v>
      </c>
      <c r="O1" s="123" t="s">
        <v>26</v>
      </c>
      <c r="P1" s="123" t="s">
        <v>27</v>
      </c>
      <c r="Q1" s="123" t="s">
        <v>29</v>
      </c>
      <c r="R1" s="12"/>
      <c r="S1" s="123" t="s">
        <v>32</v>
      </c>
      <c r="T1" s="123" t="s">
        <v>28</v>
      </c>
      <c r="U1" s="123" t="s">
        <v>30</v>
      </c>
      <c r="V1" s="123" t="s">
        <v>31</v>
      </c>
      <c r="W1" s="122" t="s">
        <v>3</v>
      </c>
      <c r="X1" s="2" t="s">
        <v>5</v>
      </c>
    </row>
    <row r="2" spans="1:24" ht="14.25" customHeight="1" x14ac:dyDescent="0.2">
      <c r="A2" s="4"/>
      <c r="B2" s="27"/>
      <c r="C2" s="122" t="s">
        <v>16</v>
      </c>
      <c r="D2" s="122" t="s">
        <v>16</v>
      </c>
      <c r="E2" s="122" t="s">
        <v>16</v>
      </c>
      <c r="F2" s="122" t="s">
        <v>16</v>
      </c>
      <c r="G2" s="122" t="s">
        <v>16</v>
      </c>
      <c r="H2" s="122" t="s">
        <v>16</v>
      </c>
      <c r="I2" s="122" t="s">
        <v>16</v>
      </c>
      <c r="J2" s="122" t="s">
        <v>16</v>
      </c>
      <c r="K2" s="122" t="s">
        <v>16</v>
      </c>
      <c r="L2" s="122" t="s">
        <v>16</v>
      </c>
      <c r="M2" s="122" t="s">
        <v>16</v>
      </c>
      <c r="N2" s="122" t="s">
        <v>16</v>
      </c>
      <c r="O2" s="122" t="s">
        <v>16</v>
      </c>
      <c r="P2" s="122" t="s">
        <v>16</v>
      </c>
      <c r="Q2" s="122" t="s">
        <v>16</v>
      </c>
      <c r="R2" s="12"/>
      <c r="S2" s="122" t="s">
        <v>16</v>
      </c>
      <c r="T2" s="122" t="s">
        <v>16</v>
      </c>
      <c r="U2" s="122" t="s">
        <v>16</v>
      </c>
      <c r="V2" s="122" t="s">
        <v>16</v>
      </c>
      <c r="W2" s="122" t="s">
        <v>4</v>
      </c>
    </row>
    <row r="3" spans="1:24" ht="3" customHeight="1" x14ac:dyDescent="0.2">
      <c r="A3" s="4"/>
      <c r="B3" s="88"/>
      <c r="C3" s="8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</row>
    <row r="4" spans="1:24" s="3" customFormat="1" ht="15" customHeight="1" x14ac:dyDescent="0.25">
      <c r="A4" s="2">
        <v>1</v>
      </c>
      <c r="B4" s="120" t="s">
        <v>90</v>
      </c>
      <c r="C4" s="109">
        <v>233</v>
      </c>
      <c r="D4" s="111">
        <v>20</v>
      </c>
      <c r="E4" s="96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>
        <v>30</v>
      </c>
      <c r="Q4" s="100">
        <v>10</v>
      </c>
      <c r="R4" s="101"/>
      <c r="S4" s="100"/>
      <c r="T4" s="100"/>
      <c r="U4" s="100"/>
      <c r="V4" s="100"/>
      <c r="W4" s="98">
        <f t="shared" ref="W4:W16" si="0">SUM(C4+D4+E4+G4+F4+H4+I4+J4+K4+L4+M4+N4+O4+P4+Q4+S4+T4+U4+V4)</f>
        <v>293</v>
      </c>
      <c r="X4" s="7"/>
    </row>
    <row r="5" spans="1:24" s="11" customFormat="1" ht="15" customHeight="1" x14ac:dyDescent="0.25">
      <c r="A5" s="2">
        <v>2</v>
      </c>
      <c r="B5" s="130" t="s">
        <v>92</v>
      </c>
      <c r="C5" s="109">
        <v>273</v>
      </c>
      <c r="D5" s="131"/>
      <c r="E5" s="132"/>
      <c r="F5" s="132"/>
      <c r="G5" s="132"/>
      <c r="H5" s="132"/>
      <c r="I5" s="132"/>
      <c r="J5" s="132"/>
      <c r="K5" s="132"/>
      <c r="L5" s="132"/>
      <c r="M5" s="132"/>
      <c r="N5" s="133">
        <v>20</v>
      </c>
      <c r="O5" s="132"/>
      <c r="P5" s="133"/>
      <c r="Q5" s="133"/>
      <c r="R5" s="134"/>
      <c r="S5" s="132"/>
      <c r="T5" s="132"/>
      <c r="U5" s="7"/>
      <c r="V5" s="7"/>
      <c r="W5" s="98">
        <f t="shared" si="0"/>
        <v>293</v>
      </c>
      <c r="X5" s="10"/>
    </row>
    <row r="6" spans="1:24" s="3" customFormat="1" ht="15" customHeight="1" x14ac:dyDescent="0.25">
      <c r="A6" s="2">
        <v>3</v>
      </c>
      <c r="B6" s="95" t="s">
        <v>94</v>
      </c>
      <c r="C6" s="109">
        <v>275</v>
      </c>
      <c r="D6" s="112"/>
      <c r="E6" s="96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>
        <v>30</v>
      </c>
      <c r="Q6" s="103"/>
      <c r="R6" s="104"/>
      <c r="S6" s="103"/>
      <c r="T6" s="103"/>
      <c r="U6" s="103"/>
      <c r="V6" s="103">
        <v>5</v>
      </c>
      <c r="W6" s="98">
        <f t="shared" si="0"/>
        <v>310</v>
      </c>
      <c r="X6" s="7"/>
    </row>
    <row r="7" spans="1:24" s="9" customFormat="1" ht="15" customHeight="1" x14ac:dyDescent="0.25">
      <c r="A7" s="36">
        <v>4</v>
      </c>
      <c r="B7" s="95" t="s">
        <v>95</v>
      </c>
      <c r="C7" s="109">
        <v>256</v>
      </c>
      <c r="D7" s="111">
        <v>20</v>
      </c>
      <c r="E7" s="96"/>
      <c r="F7" s="100"/>
      <c r="G7" s="100"/>
      <c r="H7" s="100">
        <v>10</v>
      </c>
      <c r="I7" s="100"/>
      <c r="J7" s="100"/>
      <c r="K7" s="100"/>
      <c r="L7" s="100"/>
      <c r="M7" s="100"/>
      <c r="N7" s="100">
        <v>20</v>
      </c>
      <c r="O7" s="100"/>
      <c r="P7" s="100">
        <v>30</v>
      </c>
      <c r="Q7" s="100">
        <v>10</v>
      </c>
      <c r="R7" s="101"/>
      <c r="S7" s="100"/>
      <c r="T7" s="100"/>
      <c r="U7" s="100"/>
      <c r="V7" s="100"/>
      <c r="W7" s="98">
        <f t="shared" si="0"/>
        <v>346</v>
      </c>
      <c r="X7" s="46"/>
    </row>
    <row r="8" spans="1:24" s="9" customFormat="1" ht="15" customHeight="1" x14ac:dyDescent="0.25">
      <c r="A8" s="11">
        <v>5</v>
      </c>
      <c r="B8" s="95" t="s">
        <v>93</v>
      </c>
      <c r="C8" s="109">
        <v>279</v>
      </c>
      <c r="D8" s="111"/>
      <c r="E8" s="96"/>
      <c r="F8" s="100"/>
      <c r="G8" s="100"/>
      <c r="H8" s="100"/>
      <c r="I8" s="100"/>
      <c r="J8" s="100"/>
      <c r="K8" s="100"/>
      <c r="L8" s="100"/>
      <c r="M8" s="100"/>
      <c r="N8" s="100">
        <v>20</v>
      </c>
      <c r="O8" s="100"/>
      <c r="P8" s="100">
        <v>60</v>
      </c>
      <c r="Q8" s="100"/>
      <c r="R8" s="101"/>
      <c r="S8" s="100"/>
      <c r="T8" s="100"/>
      <c r="U8" s="100"/>
      <c r="V8" s="100"/>
      <c r="W8" s="98">
        <f t="shared" si="0"/>
        <v>359</v>
      </c>
      <c r="X8" s="46"/>
    </row>
    <row r="9" spans="1:24" s="9" customFormat="1" ht="15" customHeight="1" x14ac:dyDescent="0.2">
      <c r="A9" s="6">
        <v>6</v>
      </c>
      <c r="B9" s="121" t="s">
        <v>96</v>
      </c>
      <c r="C9" s="98">
        <v>249</v>
      </c>
      <c r="D9" s="102"/>
      <c r="E9" s="102"/>
      <c r="F9" s="102"/>
      <c r="G9" s="102"/>
      <c r="H9" s="102">
        <v>10</v>
      </c>
      <c r="I9" s="102"/>
      <c r="J9" s="102"/>
      <c r="K9" s="102"/>
      <c r="L9" s="102"/>
      <c r="M9" s="102"/>
      <c r="N9" s="107">
        <v>10</v>
      </c>
      <c r="O9" s="102"/>
      <c r="P9" s="107">
        <v>30</v>
      </c>
      <c r="Q9" s="102">
        <v>60</v>
      </c>
      <c r="R9" s="119"/>
      <c r="S9" s="102"/>
      <c r="T9" s="102"/>
      <c r="U9" s="102"/>
      <c r="V9" s="102"/>
      <c r="W9" s="98">
        <f t="shared" si="0"/>
        <v>359</v>
      </c>
      <c r="X9" s="2"/>
    </row>
    <row r="10" spans="1:24" s="9" customFormat="1" ht="15" customHeight="1" x14ac:dyDescent="0.25">
      <c r="A10" s="6">
        <v>7</v>
      </c>
      <c r="B10" s="120" t="s">
        <v>91</v>
      </c>
      <c r="C10" s="109">
        <v>234</v>
      </c>
      <c r="D10" s="112"/>
      <c r="E10" s="96"/>
      <c r="F10" s="103"/>
      <c r="G10" s="103"/>
      <c r="H10" s="103"/>
      <c r="I10" s="103"/>
      <c r="J10" s="103"/>
      <c r="K10" s="103"/>
      <c r="L10" s="103"/>
      <c r="M10" s="103"/>
      <c r="N10" s="103">
        <v>20</v>
      </c>
      <c r="O10" s="103"/>
      <c r="P10" s="103">
        <v>90</v>
      </c>
      <c r="Q10" s="103"/>
      <c r="R10" s="104"/>
      <c r="S10" s="103"/>
      <c r="T10" s="103"/>
      <c r="U10" s="103">
        <v>10</v>
      </c>
      <c r="V10" s="103">
        <v>10</v>
      </c>
      <c r="W10" s="98">
        <f t="shared" si="0"/>
        <v>364</v>
      </c>
      <c r="X10" s="10"/>
    </row>
    <row r="11" spans="1:24" s="9" customFormat="1" ht="15" customHeight="1" x14ac:dyDescent="0.2">
      <c r="A11" s="11">
        <v>8</v>
      </c>
      <c r="B11" s="121" t="s">
        <v>98</v>
      </c>
      <c r="C11" s="98">
        <v>281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8"/>
      <c r="N11" s="107"/>
      <c r="O11" s="102"/>
      <c r="P11" s="107">
        <v>90</v>
      </c>
      <c r="Q11" s="107"/>
      <c r="R11" s="119"/>
      <c r="S11" s="102"/>
      <c r="T11" s="102"/>
      <c r="U11" s="102"/>
      <c r="V11" s="102"/>
      <c r="W11" s="98">
        <f t="shared" si="0"/>
        <v>371</v>
      </c>
      <c r="X11" s="7"/>
    </row>
    <row r="12" spans="1:24" s="11" customFormat="1" ht="15" customHeight="1" x14ac:dyDescent="0.2">
      <c r="A12" s="6">
        <v>9</v>
      </c>
      <c r="B12" s="121" t="s">
        <v>97</v>
      </c>
      <c r="C12" s="98">
        <v>271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7">
        <v>20</v>
      </c>
      <c r="O12" s="102"/>
      <c r="P12" s="107">
        <v>150</v>
      </c>
      <c r="Q12" s="102">
        <v>10</v>
      </c>
      <c r="R12" s="119"/>
      <c r="S12" s="102"/>
      <c r="T12" s="102"/>
      <c r="U12" s="102">
        <v>5</v>
      </c>
      <c r="V12" s="102"/>
      <c r="W12" s="98">
        <f t="shared" si="0"/>
        <v>456</v>
      </c>
      <c r="X12" s="10"/>
    </row>
    <row r="13" spans="1:24" ht="15" customHeight="1" x14ac:dyDescent="0.25">
      <c r="A13" s="6">
        <v>10</v>
      </c>
      <c r="B13" s="95" t="s">
        <v>99</v>
      </c>
      <c r="C13" s="109">
        <v>303</v>
      </c>
      <c r="D13" s="111"/>
      <c r="E13" s="96">
        <v>20</v>
      </c>
      <c r="F13" s="100"/>
      <c r="G13" s="100"/>
      <c r="H13" s="100"/>
      <c r="I13" s="100"/>
      <c r="J13" s="100"/>
      <c r="K13" s="100"/>
      <c r="L13" s="100"/>
      <c r="M13" s="100"/>
      <c r="N13" s="100">
        <v>20</v>
      </c>
      <c r="O13" s="100"/>
      <c r="P13" s="100">
        <v>90</v>
      </c>
      <c r="Q13" s="100">
        <v>10</v>
      </c>
      <c r="R13" s="101"/>
      <c r="S13" s="100"/>
      <c r="T13" s="100"/>
      <c r="U13" s="100">
        <v>10</v>
      </c>
      <c r="V13" s="100">
        <v>10</v>
      </c>
      <c r="W13" s="98">
        <f t="shared" si="0"/>
        <v>463</v>
      </c>
      <c r="X13" s="10"/>
    </row>
    <row r="14" spans="1:24" ht="15" customHeight="1" x14ac:dyDescent="0.2">
      <c r="A14" s="6">
        <v>11</v>
      </c>
      <c r="B14" s="97" t="s">
        <v>100</v>
      </c>
      <c r="C14" s="98">
        <v>327</v>
      </c>
      <c r="D14" s="102">
        <v>20</v>
      </c>
      <c r="E14" s="102">
        <v>20</v>
      </c>
      <c r="F14" s="102"/>
      <c r="G14" s="102"/>
      <c r="H14" s="102">
        <v>20</v>
      </c>
      <c r="I14" s="102"/>
      <c r="J14" s="102">
        <v>20</v>
      </c>
      <c r="K14" s="102"/>
      <c r="L14" s="102"/>
      <c r="M14" s="102">
        <v>20</v>
      </c>
      <c r="N14" s="107">
        <v>30</v>
      </c>
      <c r="O14" s="102"/>
      <c r="P14" s="107">
        <v>60</v>
      </c>
      <c r="Q14" s="107">
        <v>10</v>
      </c>
      <c r="R14" s="119"/>
      <c r="S14" s="102"/>
      <c r="T14" s="102"/>
      <c r="U14" s="102">
        <v>10</v>
      </c>
      <c r="V14" s="102">
        <v>10</v>
      </c>
      <c r="W14" s="98">
        <f t="shared" si="0"/>
        <v>547</v>
      </c>
    </row>
    <row r="15" spans="1:24" ht="15" customHeight="1" x14ac:dyDescent="0.25">
      <c r="A15" s="6">
        <v>12</v>
      </c>
      <c r="B15" s="95" t="s">
        <v>102</v>
      </c>
      <c r="C15" s="109">
        <v>353</v>
      </c>
      <c r="D15" s="110">
        <v>20</v>
      </c>
      <c r="E15" s="96">
        <v>20</v>
      </c>
      <c r="F15" s="98"/>
      <c r="G15" s="98"/>
      <c r="H15" s="98"/>
      <c r="I15" s="98"/>
      <c r="J15" s="98"/>
      <c r="K15" s="98"/>
      <c r="L15" s="98"/>
      <c r="M15" s="98">
        <v>120</v>
      </c>
      <c r="N15" s="98">
        <v>20</v>
      </c>
      <c r="O15" s="98"/>
      <c r="P15" s="98">
        <v>90</v>
      </c>
      <c r="Q15" s="98">
        <v>60</v>
      </c>
      <c r="R15" s="99"/>
      <c r="S15" s="98"/>
      <c r="T15" s="98"/>
      <c r="U15" s="98"/>
      <c r="V15" s="98"/>
      <c r="W15" s="98">
        <f t="shared" si="0"/>
        <v>683</v>
      </c>
    </row>
    <row r="16" spans="1:24" ht="15.75" x14ac:dyDescent="0.2">
      <c r="A16" s="6">
        <v>13</v>
      </c>
      <c r="B16" s="11" t="s">
        <v>101</v>
      </c>
      <c r="C16" s="46">
        <v>398</v>
      </c>
      <c r="D16" s="129">
        <v>20</v>
      </c>
      <c r="E16" s="128">
        <v>20</v>
      </c>
      <c r="F16" s="128">
        <v>40</v>
      </c>
      <c r="G16" s="128"/>
      <c r="H16" s="128">
        <v>120</v>
      </c>
      <c r="I16" s="128">
        <v>20</v>
      </c>
      <c r="J16" s="128">
        <v>20</v>
      </c>
      <c r="K16" s="128"/>
      <c r="L16" s="128"/>
      <c r="M16" s="128">
        <v>120</v>
      </c>
      <c r="N16" s="83">
        <v>30</v>
      </c>
      <c r="O16" s="128"/>
      <c r="P16" s="83">
        <v>150</v>
      </c>
      <c r="Q16" s="83">
        <v>60</v>
      </c>
      <c r="R16" s="12"/>
      <c r="S16" s="128"/>
      <c r="T16" s="128"/>
      <c r="U16" s="128">
        <v>20</v>
      </c>
      <c r="V16" s="128">
        <v>30</v>
      </c>
      <c r="W16" s="98">
        <f t="shared" si="0"/>
        <v>1048</v>
      </c>
    </row>
    <row r="17" spans="1:2" s="2" customFormat="1" ht="15.75" x14ac:dyDescent="0.2">
      <c r="A17" s="6">
        <v>14</v>
      </c>
      <c r="B17" s="11" t="s">
        <v>103</v>
      </c>
    </row>
    <row r="18" spans="1:2" s="2" customFormat="1" x14ac:dyDescent="0.2">
      <c r="A18" s="11">
        <v>15</v>
      </c>
      <c r="B18" s="11" t="s">
        <v>104</v>
      </c>
    </row>
    <row r="20" spans="1:2" s="2" customFormat="1" ht="15.75" x14ac:dyDescent="0.2">
      <c r="A20" s="6"/>
      <c r="B20" s="11"/>
    </row>
    <row r="21" spans="1:2" s="2" customFormat="1" x14ac:dyDescent="0.2">
      <c r="B21" s="11"/>
    </row>
  </sheetData>
  <sortState ref="A4:W21">
    <sortCondition ref="W4:W21"/>
  </sortState>
  <pageMargins left="0.7" right="0.7" top="0.75" bottom="0.75" header="0.3" footer="0.3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workbookViewId="0">
      <selection activeCell="V4" sqref="V4"/>
    </sheetView>
  </sheetViews>
  <sheetFormatPr defaultRowHeight="15" customHeight="1" x14ac:dyDescent="0.2"/>
  <cols>
    <col min="1" max="1" width="6.85546875" style="11" customWidth="1"/>
    <col min="2" max="2" width="17.28515625" style="11" customWidth="1"/>
    <col min="3" max="3" width="6" customWidth="1"/>
    <col min="4" max="4" width="4.7109375" customWidth="1"/>
    <col min="5" max="5" width="5.28515625" customWidth="1"/>
    <col min="6" max="6" width="5.7109375" customWidth="1"/>
    <col min="7" max="7" width="5.28515625" customWidth="1"/>
    <col min="8" max="8" width="6.140625" customWidth="1"/>
    <col min="9" max="9" width="6" customWidth="1"/>
    <col min="10" max="10" width="6.140625" customWidth="1"/>
    <col min="12" max="12" width="9.85546875" customWidth="1"/>
    <col min="13" max="15" width="5.7109375" customWidth="1"/>
    <col min="16" max="16" width="5.85546875" style="2" customWidth="1"/>
    <col min="17" max="17" width="1" style="36" customWidth="1"/>
    <col min="18" max="18" width="5.5703125" customWidth="1"/>
    <col min="19" max="19" width="5.7109375" customWidth="1"/>
    <col min="20" max="20" width="5.42578125" customWidth="1"/>
    <col min="21" max="21" width="4.7109375" customWidth="1"/>
    <col min="22" max="22" width="10.42578125" customWidth="1"/>
  </cols>
  <sheetData>
    <row r="1" spans="1:22" ht="15" customHeight="1" x14ac:dyDescent="0.2">
      <c r="A1" s="4" t="s">
        <v>2</v>
      </c>
      <c r="B1" s="27" t="s">
        <v>14</v>
      </c>
      <c r="C1" t="s">
        <v>15</v>
      </c>
      <c r="D1" t="s">
        <v>33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54</v>
      </c>
      <c r="K1" s="148" t="s">
        <v>111</v>
      </c>
      <c r="L1" t="s">
        <v>34</v>
      </c>
      <c r="M1" t="s">
        <v>40</v>
      </c>
      <c r="N1" t="s">
        <v>41</v>
      </c>
      <c r="O1" t="s">
        <v>42</v>
      </c>
      <c r="P1" s="2" t="s">
        <v>43</v>
      </c>
      <c r="Q1" s="28"/>
      <c r="R1" t="s">
        <v>44</v>
      </c>
      <c r="S1" t="s">
        <v>45</v>
      </c>
      <c r="T1" t="s">
        <v>46</v>
      </c>
      <c r="U1" t="s">
        <v>47</v>
      </c>
      <c r="V1" s="149"/>
    </row>
    <row r="2" spans="1:22" s="91" customFormat="1" ht="15" customHeight="1" x14ac:dyDescent="0.2">
      <c r="A2" s="89"/>
      <c r="B2" s="90"/>
      <c r="D2" s="92" t="s">
        <v>55</v>
      </c>
      <c r="E2" s="92" t="s">
        <v>48</v>
      </c>
      <c r="F2" s="92" t="s">
        <v>48</v>
      </c>
      <c r="G2" s="92">
        <v>20</v>
      </c>
      <c r="H2" s="92">
        <v>20</v>
      </c>
      <c r="I2" s="92" t="s">
        <v>48</v>
      </c>
      <c r="J2" s="92">
        <v>20</v>
      </c>
      <c r="K2" s="92">
        <v>20</v>
      </c>
      <c r="L2" s="92">
        <v>20</v>
      </c>
      <c r="M2" s="92" t="s">
        <v>49</v>
      </c>
      <c r="N2" s="92">
        <v>20</v>
      </c>
      <c r="O2" s="92" t="s">
        <v>50</v>
      </c>
      <c r="P2" s="92">
        <v>60</v>
      </c>
      <c r="Q2" s="93"/>
      <c r="R2" s="92">
        <v>20</v>
      </c>
      <c r="S2" s="92" t="s">
        <v>51</v>
      </c>
      <c r="T2" s="92" t="s">
        <v>51</v>
      </c>
      <c r="U2" s="92">
        <v>20</v>
      </c>
    </row>
    <row r="3" spans="1:22" s="30" customFormat="1" ht="15" customHeight="1" x14ac:dyDescent="0.25">
      <c r="A3" s="6"/>
      <c r="B3" s="1"/>
      <c r="D3" s="31"/>
      <c r="E3" s="31"/>
      <c r="F3" s="31"/>
      <c r="G3" s="31"/>
      <c r="H3" s="31"/>
      <c r="I3" s="31"/>
      <c r="J3" s="31"/>
      <c r="L3" s="31"/>
      <c r="M3" s="31"/>
      <c r="N3" s="31"/>
      <c r="O3" s="31"/>
      <c r="P3" s="7"/>
      <c r="Q3" s="29"/>
      <c r="R3" s="31"/>
      <c r="S3" s="31"/>
      <c r="T3" s="31"/>
    </row>
    <row r="4" spans="1:22" s="30" customFormat="1" ht="15" customHeight="1" x14ac:dyDescent="0.25">
      <c r="A4" s="6"/>
      <c r="B4" s="1"/>
      <c r="D4" s="31"/>
      <c r="E4" s="31"/>
      <c r="F4" s="31"/>
      <c r="G4" s="31"/>
      <c r="H4" s="31"/>
      <c r="I4" s="31"/>
      <c r="J4" s="31"/>
      <c r="L4" s="31"/>
      <c r="M4" s="31"/>
      <c r="N4" s="31"/>
      <c r="O4" s="31"/>
      <c r="P4" s="7"/>
      <c r="Q4" s="29"/>
      <c r="R4" s="31"/>
      <c r="S4" s="31"/>
      <c r="T4" s="31"/>
    </row>
    <row r="5" spans="1:22" s="32" customFormat="1" ht="15" customHeight="1" x14ac:dyDescent="0.25">
      <c r="A5" s="6"/>
      <c r="B5" s="1"/>
      <c r="D5" s="33"/>
      <c r="E5" s="33"/>
      <c r="F5" s="33"/>
      <c r="G5" s="33"/>
      <c r="H5" s="33"/>
      <c r="I5" s="33"/>
      <c r="J5" s="33"/>
      <c r="L5" s="33"/>
      <c r="M5" s="33"/>
      <c r="N5" s="33"/>
      <c r="O5" s="33"/>
      <c r="P5" s="8"/>
      <c r="Q5" s="29"/>
      <c r="R5" s="33"/>
      <c r="S5" s="33"/>
      <c r="T5" s="33"/>
    </row>
    <row r="6" spans="1:22" s="30" customFormat="1" ht="15" customHeight="1" x14ac:dyDescent="0.25">
      <c r="A6" s="6"/>
      <c r="B6" s="1"/>
      <c r="D6" s="31"/>
      <c r="E6" s="31"/>
      <c r="F6" s="31"/>
      <c r="G6" s="31"/>
      <c r="H6" s="31"/>
      <c r="I6" s="31"/>
      <c r="J6" s="31"/>
      <c r="L6" s="31"/>
      <c r="M6" s="31"/>
      <c r="N6" s="31"/>
      <c r="O6" s="31"/>
      <c r="P6" s="7"/>
      <c r="Q6" s="29"/>
      <c r="R6" s="31"/>
      <c r="S6" s="31"/>
      <c r="T6" s="31"/>
    </row>
    <row r="7" spans="1:22" s="30" customFormat="1" ht="15" customHeight="1" x14ac:dyDescent="0.25">
      <c r="A7" s="6"/>
      <c r="B7" s="1"/>
      <c r="D7" s="31"/>
      <c r="E7" s="31"/>
      <c r="F7" s="31"/>
      <c r="G7" s="31"/>
      <c r="H7" s="31"/>
      <c r="I7" s="31"/>
      <c r="J7" s="31"/>
      <c r="L7" s="31"/>
      <c r="M7" s="31"/>
      <c r="N7" s="31"/>
      <c r="O7" s="31"/>
      <c r="P7" s="7"/>
      <c r="Q7" s="29"/>
      <c r="R7" s="31"/>
      <c r="S7" s="31"/>
      <c r="T7" s="31"/>
    </row>
    <row r="8" spans="1:22" s="34" customFormat="1" ht="15" customHeight="1" x14ac:dyDescent="0.25">
      <c r="A8" s="6"/>
      <c r="B8" s="1"/>
      <c r="D8" s="35"/>
      <c r="E8" s="35"/>
      <c r="F8" s="35"/>
      <c r="G8" s="35"/>
      <c r="H8" s="35"/>
      <c r="I8" s="35"/>
      <c r="J8" s="35"/>
      <c r="L8" s="35"/>
      <c r="M8" s="35"/>
      <c r="N8" s="35"/>
      <c r="O8" s="35"/>
      <c r="P8" s="10"/>
      <c r="Q8" s="29"/>
      <c r="R8" s="35"/>
      <c r="S8" s="35"/>
      <c r="T8" s="35"/>
    </row>
    <row r="9" spans="1:22" s="34" customFormat="1" ht="15" customHeight="1" x14ac:dyDescent="0.25">
      <c r="A9" s="6"/>
      <c r="B9" s="1"/>
      <c r="D9" s="35"/>
      <c r="E9" s="35"/>
      <c r="F9" s="35"/>
      <c r="G9" s="35"/>
      <c r="H9" s="35"/>
      <c r="I9" s="35"/>
      <c r="J9" s="35"/>
      <c r="L9" s="35"/>
      <c r="M9" s="35"/>
      <c r="N9" s="35"/>
      <c r="O9" s="35"/>
      <c r="P9" s="10"/>
      <c r="Q9" s="29"/>
      <c r="R9" s="35"/>
      <c r="S9" s="35"/>
      <c r="T9" s="35"/>
    </row>
    <row r="10" spans="1:22" s="34" customFormat="1" ht="15" customHeight="1" x14ac:dyDescent="0.25">
      <c r="A10" s="6"/>
      <c r="B10" s="1"/>
      <c r="D10" s="35"/>
      <c r="E10" s="35"/>
      <c r="F10" s="35"/>
      <c r="G10" s="35"/>
      <c r="H10" s="35"/>
      <c r="I10" s="35"/>
      <c r="J10" s="35"/>
      <c r="L10" s="35"/>
      <c r="M10" s="35"/>
      <c r="N10" s="35"/>
      <c r="O10" s="35"/>
      <c r="P10" s="10"/>
      <c r="Q10" s="29"/>
      <c r="R10" s="35"/>
      <c r="S10" s="35"/>
      <c r="T10" s="35"/>
    </row>
    <row r="11" spans="1:22" s="34" customFormat="1" ht="15" customHeight="1" x14ac:dyDescent="0.25">
      <c r="A11" s="6"/>
      <c r="B11" s="1"/>
      <c r="D11" s="35"/>
      <c r="E11" s="35"/>
      <c r="F11" s="35"/>
      <c r="G11" s="35"/>
      <c r="H11" s="35"/>
      <c r="I11" s="35"/>
      <c r="J11" s="35"/>
      <c r="L11" s="35"/>
      <c r="M11" s="35"/>
      <c r="N11" s="35"/>
      <c r="O11" s="35"/>
      <c r="P11" s="10"/>
      <c r="Q11" s="29"/>
      <c r="R11" s="35"/>
      <c r="S11" s="35"/>
      <c r="T11" s="35"/>
    </row>
    <row r="12" spans="1:22" s="34" customFormat="1" ht="15" customHeight="1" x14ac:dyDescent="0.25">
      <c r="A12" s="6"/>
      <c r="B12" s="1"/>
      <c r="D12" s="35"/>
      <c r="E12" s="35"/>
      <c r="F12" s="35"/>
      <c r="G12" s="35"/>
      <c r="H12" s="35"/>
      <c r="I12" s="35"/>
      <c r="J12" s="35"/>
      <c r="L12" s="35"/>
      <c r="M12" s="35"/>
      <c r="N12" s="35"/>
      <c r="O12" s="35"/>
      <c r="P12" s="10"/>
      <c r="Q12" s="29"/>
      <c r="R12" s="35"/>
      <c r="S12" s="35"/>
      <c r="T12" s="35"/>
    </row>
    <row r="13" spans="1:22" s="34" customFormat="1" ht="15" customHeight="1" x14ac:dyDescent="0.25">
      <c r="A13" s="6"/>
      <c r="B13" s="1"/>
      <c r="D13" s="35"/>
      <c r="E13" s="35"/>
      <c r="F13" s="35"/>
      <c r="G13" s="35"/>
      <c r="H13" s="35"/>
      <c r="I13" s="35"/>
      <c r="J13" s="35"/>
      <c r="L13" s="35"/>
      <c r="M13" s="35"/>
      <c r="N13" s="35"/>
      <c r="O13" s="35"/>
      <c r="P13" s="10"/>
      <c r="Q13" s="29"/>
      <c r="R13" s="35"/>
      <c r="S13" s="35"/>
      <c r="T13" s="35"/>
    </row>
    <row r="14" spans="1:22" s="32" customFormat="1" ht="15" customHeight="1" x14ac:dyDescent="0.25">
      <c r="A14" s="6"/>
      <c r="B14" s="1"/>
      <c r="D14" s="33"/>
      <c r="E14" s="33"/>
      <c r="F14" s="33"/>
      <c r="G14" s="33"/>
      <c r="H14" s="33"/>
      <c r="I14" s="33"/>
      <c r="J14" s="33"/>
      <c r="L14" s="33"/>
      <c r="M14" s="33"/>
      <c r="N14" s="33"/>
      <c r="O14" s="33"/>
      <c r="P14" s="8"/>
      <c r="Q14" s="29"/>
      <c r="R14" s="33"/>
      <c r="S14" s="33"/>
      <c r="T14" s="33"/>
    </row>
    <row r="15" spans="1:22" s="34" customFormat="1" ht="15" customHeight="1" x14ac:dyDescent="0.25">
      <c r="A15" s="6"/>
      <c r="B15" s="1"/>
      <c r="D15" s="35"/>
      <c r="E15" s="35"/>
      <c r="F15" s="35"/>
      <c r="G15" s="35"/>
      <c r="H15" s="35"/>
      <c r="I15" s="35"/>
      <c r="J15" s="35"/>
      <c r="L15" s="35"/>
      <c r="M15" s="35"/>
      <c r="N15" s="35"/>
      <c r="O15" s="35"/>
      <c r="P15" s="10"/>
      <c r="Q15" s="29"/>
      <c r="R15" s="35"/>
      <c r="S15" s="35"/>
      <c r="T15" s="35"/>
    </row>
    <row r="16" spans="1:22" s="34" customFormat="1" ht="15" customHeight="1" x14ac:dyDescent="0.25">
      <c r="A16" s="6"/>
      <c r="B16" s="1"/>
      <c r="D16" s="35"/>
      <c r="E16" s="35"/>
      <c r="F16" s="35"/>
      <c r="G16" s="35"/>
      <c r="H16" s="35"/>
      <c r="I16" s="35"/>
      <c r="J16" s="35"/>
      <c r="L16" s="35"/>
      <c r="M16" s="35"/>
      <c r="N16" s="35"/>
      <c r="O16" s="35"/>
      <c r="P16" s="10"/>
      <c r="Q16" s="29"/>
      <c r="R16" s="35"/>
      <c r="S16" s="35"/>
      <c r="T16" s="35"/>
    </row>
    <row r="17" spans="17:17" ht="15" customHeight="1" x14ac:dyDescent="0.2">
      <c r="Q17" s="13"/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"/>
  <sheetViews>
    <sheetView zoomScaleNormal="100" workbookViewId="0">
      <selection activeCell="V1" sqref="V1"/>
    </sheetView>
  </sheetViews>
  <sheetFormatPr defaultRowHeight="12.75" x14ac:dyDescent="0.2"/>
  <cols>
    <col min="1" max="1" width="4" style="140" customWidth="1"/>
    <col min="2" max="2" width="15.28515625" style="11" customWidth="1"/>
    <col min="3" max="3" width="6.7109375" style="46" customWidth="1"/>
    <col min="4" max="4" width="8" style="135" customWidth="1"/>
    <col min="5" max="5" width="9.42578125" style="135" customWidth="1"/>
    <col min="6" max="6" width="4.5703125" style="135" customWidth="1"/>
    <col min="7" max="7" width="6.5703125" style="135" customWidth="1"/>
    <col min="8" max="8" width="6.7109375" style="135" customWidth="1"/>
    <col min="9" max="9" width="7.28515625" style="135" customWidth="1"/>
    <col min="10" max="10" width="6.85546875" style="135" customWidth="1"/>
    <col min="11" max="12" width="8.140625" style="135" customWidth="1"/>
    <col min="13" max="13" width="7.140625" style="135" customWidth="1"/>
    <col min="14" max="14" width="6.42578125" style="135" customWidth="1"/>
    <col min="15" max="15" width="4.42578125" style="135" customWidth="1"/>
    <col min="16" max="16" width="6.28515625" style="135" customWidth="1"/>
    <col min="17" max="17" width="4" style="135" customWidth="1"/>
    <col min="18" max="18" width="0.85546875" style="135" customWidth="1"/>
    <col min="19" max="19" width="3.42578125" style="135" customWidth="1"/>
    <col min="20" max="20" width="5.42578125" style="135" customWidth="1"/>
    <col min="21" max="21" width="4" style="135" customWidth="1"/>
    <col min="22" max="22" width="3.7109375" style="135" customWidth="1"/>
    <col min="23" max="23" width="7" style="135" customWidth="1"/>
    <col min="24" max="24" width="7.42578125" style="2" customWidth="1"/>
    <col min="25" max="16384" width="9.140625" style="2"/>
  </cols>
  <sheetData>
    <row r="1" spans="1:24" ht="15" customHeight="1" x14ac:dyDescent="0.2">
      <c r="A1" s="138" t="s">
        <v>2</v>
      </c>
      <c r="B1" s="27" t="s">
        <v>14</v>
      </c>
      <c r="C1" s="124" t="s">
        <v>15</v>
      </c>
      <c r="D1" s="136" t="s">
        <v>56</v>
      </c>
      <c r="E1" s="136" t="s">
        <v>20</v>
      </c>
      <c r="F1" s="136" t="s">
        <v>21</v>
      </c>
      <c r="G1" s="136" t="s">
        <v>87</v>
      </c>
      <c r="H1" s="136" t="s">
        <v>22</v>
      </c>
      <c r="I1" s="136" t="s">
        <v>23</v>
      </c>
      <c r="J1" s="136" t="s">
        <v>74</v>
      </c>
      <c r="K1" s="136" t="s">
        <v>53</v>
      </c>
      <c r="L1" s="136" t="s">
        <v>88</v>
      </c>
      <c r="M1" s="136" t="s">
        <v>19</v>
      </c>
      <c r="N1" s="136" t="s">
        <v>25</v>
      </c>
      <c r="O1" s="136" t="s">
        <v>26</v>
      </c>
      <c r="P1" s="136" t="s">
        <v>27</v>
      </c>
      <c r="Q1" s="136" t="s">
        <v>29</v>
      </c>
      <c r="R1" s="12"/>
      <c r="S1" s="136" t="s">
        <v>32</v>
      </c>
      <c r="T1" s="136" t="s">
        <v>28</v>
      </c>
      <c r="U1" s="136" t="s">
        <v>30</v>
      </c>
      <c r="V1" s="136" t="s">
        <v>31</v>
      </c>
      <c r="W1" s="135" t="s">
        <v>3</v>
      </c>
      <c r="X1" s="2" t="s">
        <v>5</v>
      </c>
    </row>
    <row r="2" spans="1:24" ht="14.25" customHeight="1" x14ac:dyDescent="0.2">
      <c r="A2" s="138"/>
      <c r="B2" s="27"/>
      <c r="C2" s="135" t="s">
        <v>16</v>
      </c>
      <c r="D2" s="135" t="s">
        <v>16</v>
      </c>
      <c r="E2" s="135" t="s">
        <v>16</v>
      </c>
      <c r="F2" s="135" t="s">
        <v>16</v>
      </c>
      <c r="G2" s="135" t="s">
        <v>16</v>
      </c>
      <c r="H2" s="135" t="s">
        <v>16</v>
      </c>
      <c r="I2" s="135" t="s">
        <v>16</v>
      </c>
      <c r="J2" s="135" t="s">
        <v>16</v>
      </c>
      <c r="K2" s="135" t="s">
        <v>16</v>
      </c>
      <c r="L2" s="135" t="s">
        <v>16</v>
      </c>
      <c r="M2" s="135" t="s">
        <v>16</v>
      </c>
      <c r="N2" s="135" t="s">
        <v>16</v>
      </c>
      <c r="O2" s="135" t="s">
        <v>16</v>
      </c>
      <c r="P2" s="135" t="s">
        <v>16</v>
      </c>
      <c r="Q2" s="135" t="s">
        <v>16</v>
      </c>
      <c r="R2" s="12"/>
      <c r="S2" s="135" t="s">
        <v>16</v>
      </c>
      <c r="T2" s="135" t="s">
        <v>16</v>
      </c>
      <c r="U2" s="135" t="s">
        <v>16</v>
      </c>
      <c r="V2" s="135" t="s">
        <v>16</v>
      </c>
      <c r="W2" s="135" t="s">
        <v>4</v>
      </c>
    </row>
    <row r="3" spans="1:24" ht="3" customHeight="1" x14ac:dyDescent="0.2">
      <c r="A3" s="138"/>
      <c r="B3" s="88"/>
      <c r="C3" s="8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</row>
    <row r="4" spans="1:24" s="3" customFormat="1" ht="15" customHeight="1" x14ac:dyDescent="0.2">
      <c r="A4" s="143">
        <v>1</v>
      </c>
      <c r="B4" s="121" t="s">
        <v>70</v>
      </c>
      <c r="C4" s="98">
        <v>260</v>
      </c>
      <c r="D4" s="102"/>
      <c r="E4" s="102"/>
      <c r="F4" s="102"/>
      <c r="G4" s="102"/>
      <c r="H4" s="102"/>
      <c r="I4" s="102"/>
      <c r="J4" s="102"/>
      <c r="K4" s="102"/>
      <c r="L4" s="102"/>
      <c r="M4" s="108"/>
      <c r="N4" s="107">
        <v>90</v>
      </c>
      <c r="O4" s="102"/>
      <c r="P4" s="107"/>
      <c r="Q4" s="107"/>
      <c r="R4" s="119"/>
      <c r="S4" s="102"/>
      <c r="T4" s="102"/>
      <c r="U4" s="102"/>
      <c r="V4" s="102">
        <v>2</v>
      </c>
      <c r="W4" s="98">
        <f t="shared" ref="W4:W13" si="0">SUM(C4+D4+E4+G4+F4+H4+I4+J4+K4+L4+M4+N4+O4+P4+Q4+S4+T4+U4+V4)</f>
        <v>352</v>
      </c>
      <c r="X4" s="103"/>
    </row>
    <row r="5" spans="1:24" s="11" customFormat="1" ht="15" customHeight="1" x14ac:dyDescent="0.25">
      <c r="A5" s="143">
        <v>2</v>
      </c>
      <c r="B5" s="120" t="s">
        <v>66</v>
      </c>
      <c r="C5" s="109">
        <v>245</v>
      </c>
      <c r="D5" s="111">
        <v>0</v>
      </c>
      <c r="E5" s="96">
        <v>0</v>
      </c>
      <c r="F5" s="100">
        <v>0</v>
      </c>
      <c r="G5" s="100">
        <v>0</v>
      </c>
      <c r="H5" s="100">
        <v>2</v>
      </c>
      <c r="I5" s="100">
        <v>0</v>
      </c>
      <c r="J5" s="100">
        <v>0</v>
      </c>
      <c r="K5" s="100">
        <v>0</v>
      </c>
      <c r="L5" s="100"/>
      <c r="M5" s="100">
        <v>0</v>
      </c>
      <c r="N5" s="100">
        <v>30</v>
      </c>
      <c r="O5" s="100">
        <v>0</v>
      </c>
      <c r="P5" s="100">
        <v>60</v>
      </c>
      <c r="Q5" s="100">
        <v>30</v>
      </c>
      <c r="R5" s="101"/>
      <c r="S5" s="100"/>
      <c r="T5" s="100"/>
      <c r="U5" s="100">
        <v>2</v>
      </c>
      <c r="V5" s="100"/>
      <c r="W5" s="98">
        <f t="shared" si="0"/>
        <v>369</v>
      </c>
      <c r="X5" s="100"/>
    </row>
    <row r="6" spans="1:24" s="3" customFormat="1" ht="15" customHeight="1" x14ac:dyDescent="0.25">
      <c r="A6" s="143">
        <v>3</v>
      </c>
      <c r="B6" s="95" t="s">
        <v>68</v>
      </c>
      <c r="C6" s="109">
        <v>256</v>
      </c>
      <c r="D6" s="111"/>
      <c r="E6" s="96"/>
      <c r="F6" s="100"/>
      <c r="G6" s="100"/>
      <c r="H6" s="100">
        <v>20</v>
      </c>
      <c r="I6" s="100"/>
      <c r="J6" s="100">
        <v>20</v>
      </c>
      <c r="K6" s="100">
        <v>5</v>
      </c>
      <c r="L6" s="100"/>
      <c r="M6" s="100"/>
      <c r="N6" s="100">
        <v>30</v>
      </c>
      <c r="O6" s="100"/>
      <c r="P6" s="100"/>
      <c r="Q6" s="100"/>
      <c r="R6" s="101"/>
      <c r="S6" s="100"/>
      <c r="T6" s="100"/>
      <c r="U6" s="100">
        <v>20</v>
      </c>
      <c r="V6" s="100">
        <v>20</v>
      </c>
      <c r="W6" s="98">
        <f t="shared" si="0"/>
        <v>371</v>
      </c>
      <c r="X6" s="103"/>
    </row>
    <row r="7" spans="1:24" s="9" customFormat="1" ht="15" customHeight="1" x14ac:dyDescent="0.2">
      <c r="A7" s="144">
        <v>4</v>
      </c>
      <c r="B7" s="121" t="s">
        <v>80</v>
      </c>
      <c r="C7" s="98">
        <v>221</v>
      </c>
      <c r="D7" s="102"/>
      <c r="E7" s="102"/>
      <c r="F7" s="102"/>
      <c r="G7" s="102"/>
      <c r="H7" s="102">
        <v>5</v>
      </c>
      <c r="I7" s="102"/>
      <c r="J7" s="102"/>
      <c r="K7" s="102"/>
      <c r="L7" s="102"/>
      <c r="M7" s="102"/>
      <c r="N7" s="107">
        <v>90</v>
      </c>
      <c r="O7" s="102"/>
      <c r="P7" s="107">
        <v>60</v>
      </c>
      <c r="Q7" s="102"/>
      <c r="R7" s="119"/>
      <c r="S7" s="102"/>
      <c r="T7" s="102"/>
      <c r="U7" s="102"/>
      <c r="V7" s="102"/>
      <c r="W7" s="98">
        <f t="shared" si="0"/>
        <v>376</v>
      </c>
      <c r="X7" s="98"/>
    </row>
    <row r="8" spans="1:24" s="9" customFormat="1" ht="15" customHeight="1" x14ac:dyDescent="0.25">
      <c r="A8" s="145">
        <v>5</v>
      </c>
      <c r="B8" s="120" t="s">
        <v>108</v>
      </c>
      <c r="C8" s="109">
        <v>272</v>
      </c>
      <c r="D8" s="112"/>
      <c r="E8" s="96"/>
      <c r="F8" s="103"/>
      <c r="G8" s="103"/>
      <c r="H8" s="103"/>
      <c r="I8" s="103"/>
      <c r="J8" s="103"/>
      <c r="K8" s="103"/>
      <c r="L8" s="103"/>
      <c r="M8" s="103"/>
      <c r="N8" s="103">
        <v>90</v>
      </c>
      <c r="O8" s="103"/>
      <c r="P8" s="103">
        <v>30</v>
      </c>
      <c r="Q8" s="103"/>
      <c r="R8" s="104"/>
      <c r="S8" s="103"/>
      <c r="T8" s="103"/>
      <c r="U8" s="103"/>
      <c r="V8" s="103"/>
      <c r="W8" s="98">
        <f t="shared" si="0"/>
        <v>392</v>
      </c>
      <c r="X8" s="98"/>
    </row>
    <row r="9" spans="1:24" s="9" customFormat="1" ht="15" customHeight="1" x14ac:dyDescent="0.25">
      <c r="A9" s="146">
        <v>6</v>
      </c>
      <c r="B9" s="95" t="s">
        <v>110</v>
      </c>
      <c r="C9" s="109">
        <v>309</v>
      </c>
      <c r="D9" s="111"/>
      <c r="E9" s="96"/>
      <c r="F9" s="100"/>
      <c r="G9" s="100"/>
      <c r="H9" s="100"/>
      <c r="I9" s="100"/>
      <c r="J9" s="100"/>
      <c r="K9" s="100"/>
      <c r="L9" s="100"/>
      <c r="M9" s="100">
        <v>2</v>
      </c>
      <c r="N9" s="100"/>
      <c r="O9" s="100"/>
      <c r="P9" s="100">
        <v>60</v>
      </c>
      <c r="Q9" s="100">
        <v>30</v>
      </c>
      <c r="R9" s="101"/>
      <c r="S9" s="100"/>
      <c r="T9" s="100"/>
      <c r="U9" s="100">
        <v>5</v>
      </c>
      <c r="V9" s="100">
        <v>10</v>
      </c>
      <c r="W9" s="98">
        <f t="shared" si="0"/>
        <v>416</v>
      </c>
      <c r="X9" s="147"/>
    </row>
    <row r="10" spans="1:24" s="9" customFormat="1" ht="15" customHeight="1" x14ac:dyDescent="0.2">
      <c r="A10" s="146">
        <v>7</v>
      </c>
      <c r="B10" s="121" t="s">
        <v>109</v>
      </c>
      <c r="C10" s="98">
        <v>235</v>
      </c>
      <c r="D10" s="102">
        <v>20</v>
      </c>
      <c r="E10" s="102"/>
      <c r="F10" s="102"/>
      <c r="G10" s="102"/>
      <c r="H10" s="102">
        <v>2</v>
      </c>
      <c r="I10" s="102"/>
      <c r="J10" s="102"/>
      <c r="K10" s="102"/>
      <c r="L10" s="102"/>
      <c r="M10" s="102"/>
      <c r="N10" s="107">
        <v>60</v>
      </c>
      <c r="O10" s="102"/>
      <c r="P10" s="107">
        <v>120</v>
      </c>
      <c r="Q10" s="102"/>
      <c r="R10" s="119"/>
      <c r="S10" s="102"/>
      <c r="T10" s="102"/>
      <c r="U10" s="102">
        <v>15</v>
      </c>
      <c r="V10" s="102">
        <v>15</v>
      </c>
      <c r="W10" s="98">
        <f t="shared" si="0"/>
        <v>467</v>
      </c>
      <c r="X10" s="100"/>
    </row>
    <row r="11" spans="1:24" s="9" customFormat="1" ht="15" customHeight="1" x14ac:dyDescent="0.25">
      <c r="A11" s="145">
        <v>8</v>
      </c>
      <c r="B11" s="95" t="s">
        <v>107</v>
      </c>
      <c r="C11" s="109">
        <v>341</v>
      </c>
      <c r="D11" s="111"/>
      <c r="E11" s="96"/>
      <c r="F11" s="100"/>
      <c r="G11" s="100"/>
      <c r="H11" s="100"/>
      <c r="I11" s="100"/>
      <c r="J11" s="100"/>
      <c r="K11" s="100"/>
      <c r="L11" s="100"/>
      <c r="M11" s="100"/>
      <c r="N11" s="100">
        <v>60</v>
      </c>
      <c r="O11" s="100"/>
      <c r="P11" s="100">
        <v>30</v>
      </c>
      <c r="Q11" s="100"/>
      <c r="R11" s="101"/>
      <c r="S11" s="100"/>
      <c r="T11" s="100"/>
      <c r="U11" s="100">
        <v>18</v>
      </c>
      <c r="V11" s="100">
        <v>20</v>
      </c>
      <c r="W11" s="98">
        <f t="shared" si="0"/>
        <v>469</v>
      </c>
      <c r="X11" s="103"/>
    </row>
    <row r="12" spans="1:24" s="11" customFormat="1" ht="15" customHeight="1" x14ac:dyDescent="0.25">
      <c r="A12" s="146">
        <v>9</v>
      </c>
      <c r="B12" s="105" t="s">
        <v>105</v>
      </c>
      <c r="C12" s="109">
        <v>340</v>
      </c>
      <c r="D12" s="113">
        <v>0</v>
      </c>
      <c r="E12" s="115">
        <v>20</v>
      </c>
      <c r="F12" s="115"/>
      <c r="G12" s="115"/>
      <c r="H12" s="115">
        <v>2</v>
      </c>
      <c r="I12" s="115"/>
      <c r="J12" s="115"/>
      <c r="K12" s="115"/>
      <c r="L12" s="115"/>
      <c r="M12" s="115">
        <v>0</v>
      </c>
      <c r="N12" s="106">
        <v>60</v>
      </c>
      <c r="O12" s="115"/>
      <c r="P12" s="106">
        <v>90</v>
      </c>
      <c r="Q12" s="106"/>
      <c r="R12" s="116"/>
      <c r="S12" s="115"/>
      <c r="T12" s="115"/>
      <c r="U12" s="103"/>
      <c r="V12" s="103"/>
      <c r="W12" s="98">
        <f t="shared" si="0"/>
        <v>512</v>
      </c>
      <c r="X12" s="100"/>
    </row>
    <row r="13" spans="1:24" ht="15" customHeight="1" x14ac:dyDescent="0.25">
      <c r="A13" s="146">
        <v>10</v>
      </c>
      <c r="B13" s="95" t="s">
        <v>106</v>
      </c>
      <c r="C13" s="109">
        <v>326</v>
      </c>
      <c r="D13" s="112">
        <v>0</v>
      </c>
      <c r="E13" s="96">
        <v>0</v>
      </c>
      <c r="F13" s="103"/>
      <c r="G13" s="103"/>
      <c r="H13" s="103">
        <v>7</v>
      </c>
      <c r="I13" s="103"/>
      <c r="J13" s="103">
        <v>20</v>
      </c>
      <c r="K13" s="103"/>
      <c r="L13" s="103"/>
      <c r="M13" s="103">
        <v>0</v>
      </c>
      <c r="N13" s="103">
        <v>60</v>
      </c>
      <c r="O13" s="103"/>
      <c r="P13" s="103">
        <v>90</v>
      </c>
      <c r="Q13" s="103"/>
      <c r="R13" s="104"/>
      <c r="S13" s="103"/>
      <c r="T13" s="103"/>
      <c r="U13" s="103">
        <v>20</v>
      </c>
      <c r="V13" s="103">
        <v>20</v>
      </c>
      <c r="W13" s="98">
        <f t="shared" si="0"/>
        <v>543</v>
      </c>
      <c r="X13" s="100"/>
    </row>
    <row r="14" spans="1:24" ht="15" customHeight="1" x14ac:dyDescent="0.2">
      <c r="A14" s="146">
        <v>11</v>
      </c>
      <c r="B14" s="97"/>
      <c r="C14" s="98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7"/>
      <c r="O14" s="102"/>
      <c r="P14" s="107"/>
      <c r="Q14" s="107"/>
      <c r="R14" s="119"/>
      <c r="S14" s="102"/>
      <c r="T14" s="102"/>
      <c r="U14" s="102"/>
      <c r="V14" s="102"/>
      <c r="W14" s="98">
        <f t="shared" ref="W14:W16" si="1">SUM(C14+D14+E14+G14+F14+H14+I14+J14+K14+L14+M14+N14+O14+P14+Q14+S14+T14+U14+V14)</f>
        <v>0</v>
      </c>
      <c r="X14" s="147"/>
    </row>
    <row r="15" spans="1:24" ht="15" customHeight="1" x14ac:dyDescent="0.25">
      <c r="A15" s="146">
        <v>12</v>
      </c>
      <c r="B15" s="95"/>
      <c r="C15" s="109"/>
      <c r="D15" s="110"/>
      <c r="E15" s="96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98"/>
      <c r="T15" s="98"/>
      <c r="U15" s="98"/>
      <c r="V15" s="98"/>
      <c r="W15" s="98">
        <f t="shared" si="1"/>
        <v>0</v>
      </c>
      <c r="X15" s="147"/>
    </row>
    <row r="16" spans="1:24" ht="15.75" x14ac:dyDescent="0.2">
      <c r="A16" s="141">
        <v>13</v>
      </c>
      <c r="D16" s="137"/>
      <c r="N16" s="83"/>
      <c r="P16" s="83"/>
      <c r="Q16" s="83"/>
      <c r="R16" s="12"/>
      <c r="W16" s="142">
        <f t="shared" si="1"/>
        <v>0</v>
      </c>
    </row>
    <row r="17" spans="1:2" s="2" customFormat="1" ht="15.75" x14ac:dyDescent="0.2">
      <c r="A17" s="141">
        <v>14</v>
      </c>
      <c r="B17" s="11"/>
    </row>
    <row r="18" spans="1:2" s="2" customFormat="1" x14ac:dyDescent="0.2">
      <c r="A18" s="140">
        <v>15</v>
      </c>
      <c r="B18" s="11"/>
    </row>
    <row r="20" spans="1:2" s="2" customFormat="1" ht="15.75" x14ac:dyDescent="0.2">
      <c r="A20" s="141"/>
      <c r="B20" s="11"/>
    </row>
    <row r="21" spans="1:2" s="2" customFormat="1" x14ac:dyDescent="0.2">
      <c r="A21" s="139"/>
      <c r="B21" s="11"/>
    </row>
  </sheetData>
  <sortState ref="B4:W13">
    <sortCondition ref="W4:W13"/>
  </sortState>
  <pageMargins left="0.7" right="0.7" top="0.75" bottom="0.75" header="0.3" footer="0.3"/>
  <pageSetup paperSize="9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tabSelected="1" workbookViewId="0">
      <selection activeCell="B4" sqref="B4"/>
    </sheetView>
  </sheetViews>
  <sheetFormatPr defaultRowHeight="12.75" x14ac:dyDescent="0.2"/>
  <cols>
    <col min="1" max="1" width="4" style="140" customWidth="1"/>
    <col min="2" max="2" width="15.28515625" style="11" customWidth="1"/>
    <col min="3" max="3" width="5.5703125" style="46" customWidth="1"/>
    <col min="4" max="4" width="5.7109375" style="149" customWidth="1"/>
    <col min="5" max="5" width="5.85546875" style="149" customWidth="1"/>
    <col min="6" max="6" width="5.42578125" style="149" customWidth="1"/>
    <col min="7" max="7" width="5" style="149" customWidth="1"/>
    <col min="8" max="8" width="5.28515625" style="149" customWidth="1"/>
    <col min="9" max="9" width="5.7109375" style="149" customWidth="1"/>
    <col min="10" max="10" width="5.42578125" style="149" customWidth="1"/>
    <col min="11" max="11" width="5.7109375" style="149" customWidth="1"/>
    <col min="12" max="12" width="5.42578125" style="149" customWidth="1"/>
    <col min="13" max="13" width="5.5703125" style="149" customWidth="1"/>
    <col min="14" max="14" width="5.85546875" style="149" customWidth="1"/>
    <col min="15" max="15" width="5.28515625" style="149" customWidth="1"/>
    <col min="16" max="16" width="5.85546875" style="149" customWidth="1"/>
    <col min="17" max="17" width="4.7109375" style="149" customWidth="1"/>
    <col min="18" max="18" width="0.85546875" style="149" customWidth="1"/>
    <col min="19" max="19" width="4" style="149" customWidth="1"/>
    <col min="20" max="20" width="5.42578125" style="149" customWidth="1"/>
    <col min="21" max="21" width="5" style="149" customWidth="1"/>
    <col min="22" max="22" width="5.140625" style="149" customWidth="1"/>
    <col min="23" max="23" width="7" style="149" customWidth="1"/>
    <col min="24" max="24" width="7.42578125" style="2" customWidth="1"/>
    <col min="25" max="16384" width="9.140625" style="2"/>
  </cols>
  <sheetData>
    <row r="1" spans="1:24" ht="15" customHeight="1" x14ac:dyDescent="0.2">
      <c r="A1" s="138" t="s">
        <v>2</v>
      </c>
      <c r="B1" s="27" t="s">
        <v>14</v>
      </c>
      <c r="C1" s="124" t="s">
        <v>15</v>
      </c>
      <c r="D1" s="150" t="s">
        <v>33</v>
      </c>
      <c r="E1" s="150" t="s">
        <v>35</v>
      </c>
      <c r="F1" s="150" t="s">
        <v>36</v>
      </c>
      <c r="G1" s="150" t="s">
        <v>35</v>
      </c>
      <c r="H1" s="150" t="s">
        <v>37</v>
      </c>
      <c r="I1" s="150" t="s">
        <v>38</v>
      </c>
      <c r="J1" s="150" t="s">
        <v>39</v>
      </c>
      <c r="K1" s="150" t="s">
        <v>54</v>
      </c>
      <c r="L1" s="150" t="s">
        <v>112</v>
      </c>
      <c r="M1" s="150" t="s">
        <v>34</v>
      </c>
      <c r="N1" s="150" t="s">
        <v>40</v>
      </c>
      <c r="O1" s="150" t="s">
        <v>41</v>
      </c>
      <c r="P1" s="150" t="s">
        <v>42</v>
      </c>
      <c r="Q1" s="150" t="s">
        <v>114</v>
      </c>
      <c r="R1" s="12"/>
      <c r="S1" s="150" t="s">
        <v>115</v>
      </c>
      <c r="T1" s="150" t="s">
        <v>116</v>
      </c>
      <c r="U1" s="150" t="s">
        <v>46</v>
      </c>
      <c r="V1" s="150" t="s">
        <v>47</v>
      </c>
      <c r="W1" s="149" t="s">
        <v>3</v>
      </c>
      <c r="X1" s="2" t="s">
        <v>5</v>
      </c>
    </row>
    <row r="2" spans="1:24" ht="14.25" customHeight="1" x14ac:dyDescent="0.2">
      <c r="A2" s="138"/>
      <c r="B2" s="27"/>
      <c r="C2" s="149" t="s">
        <v>131</v>
      </c>
      <c r="D2" s="149" t="s">
        <v>48</v>
      </c>
      <c r="E2" s="149" t="s">
        <v>48</v>
      </c>
      <c r="F2" s="149" t="s">
        <v>48</v>
      </c>
      <c r="G2" s="149">
        <v>20</v>
      </c>
      <c r="H2" s="149">
        <v>20</v>
      </c>
      <c r="I2" s="149">
        <v>20</v>
      </c>
      <c r="J2" s="149" t="s">
        <v>48</v>
      </c>
      <c r="K2" s="149">
        <v>20</v>
      </c>
      <c r="L2" s="149">
        <v>20</v>
      </c>
      <c r="M2" s="149">
        <v>20</v>
      </c>
      <c r="N2" s="149" t="s">
        <v>113</v>
      </c>
      <c r="O2" s="149">
        <v>20</v>
      </c>
      <c r="P2" s="149" t="s">
        <v>50</v>
      </c>
      <c r="Q2" s="149">
        <v>60</v>
      </c>
      <c r="R2" s="12"/>
      <c r="S2" s="149">
        <v>20</v>
      </c>
      <c r="T2" s="149" t="s">
        <v>51</v>
      </c>
      <c r="U2" s="149" t="s">
        <v>51</v>
      </c>
      <c r="V2" s="149">
        <v>20</v>
      </c>
      <c r="W2" s="149" t="s">
        <v>4</v>
      </c>
    </row>
    <row r="3" spans="1:24" ht="3" customHeight="1" x14ac:dyDescent="0.2">
      <c r="A3" s="138"/>
      <c r="B3" s="88"/>
      <c r="C3" s="8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</row>
    <row r="4" spans="1:24" s="3" customFormat="1" ht="15" customHeight="1" x14ac:dyDescent="0.25">
      <c r="A4" s="143">
        <v>1</v>
      </c>
      <c r="B4" s="95" t="s">
        <v>128</v>
      </c>
      <c r="C4" s="154">
        <v>219</v>
      </c>
      <c r="D4" s="111">
        <v>0</v>
      </c>
      <c r="E4" s="96">
        <v>0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100">
        <v>0</v>
      </c>
      <c r="M4" s="100">
        <v>0</v>
      </c>
      <c r="N4" s="98">
        <v>30</v>
      </c>
      <c r="O4" s="98">
        <v>0</v>
      </c>
      <c r="P4" s="98">
        <v>60</v>
      </c>
      <c r="Q4" s="98">
        <v>60</v>
      </c>
      <c r="R4" s="99"/>
      <c r="S4" s="98">
        <v>3</v>
      </c>
      <c r="T4" s="98">
        <v>0</v>
      </c>
      <c r="U4" s="98">
        <v>0</v>
      </c>
      <c r="V4" s="98">
        <v>0</v>
      </c>
      <c r="W4" s="98">
        <f>SUM(C4+D4+E4+G4+F4+H4+I4+J4+K4+L4+M4+N4+O4+P4+Q4+S4+T4+U4+V4)</f>
        <v>372</v>
      </c>
      <c r="X4" s="103"/>
    </row>
    <row r="5" spans="1:24" s="11" customFormat="1" ht="15" customHeight="1" x14ac:dyDescent="0.2">
      <c r="A5" s="143">
        <v>2</v>
      </c>
      <c r="B5" s="97" t="s">
        <v>130</v>
      </c>
      <c r="C5" s="98">
        <v>252</v>
      </c>
      <c r="D5" s="111">
        <v>0</v>
      </c>
      <c r="E5" s="96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60</v>
      </c>
      <c r="O5" s="100">
        <v>0</v>
      </c>
      <c r="P5" s="100">
        <v>60</v>
      </c>
      <c r="Q5" s="100">
        <v>0</v>
      </c>
      <c r="R5" s="151"/>
      <c r="S5" s="100">
        <v>0</v>
      </c>
      <c r="T5" s="100">
        <v>0</v>
      </c>
      <c r="U5" s="100">
        <v>7</v>
      </c>
      <c r="V5" s="100">
        <v>5</v>
      </c>
      <c r="W5" s="98">
        <f>SUM(C5+D5+E5+G5+F5+H5+I5+J5+K5+L5+M5+N5+O5+P5+Q5+S5+T5+U5+V5)</f>
        <v>384</v>
      </c>
      <c r="X5" s="100"/>
    </row>
    <row r="6" spans="1:24" s="3" customFormat="1" ht="15" customHeight="1" x14ac:dyDescent="0.2">
      <c r="A6" s="143">
        <v>3</v>
      </c>
      <c r="B6" s="97" t="s">
        <v>117</v>
      </c>
      <c r="C6" s="98">
        <v>235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8">
        <v>0</v>
      </c>
      <c r="N6" s="107">
        <v>90</v>
      </c>
      <c r="O6" s="102">
        <v>0</v>
      </c>
      <c r="P6" s="107">
        <v>60</v>
      </c>
      <c r="Q6" s="107">
        <v>0</v>
      </c>
      <c r="R6" s="119"/>
      <c r="S6" s="102">
        <v>2</v>
      </c>
      <c r="T6" s="102">
        <v>2</v>
      </c>
      <c r="U6" s="102">
        <v>0</v>
      </c>
      <c r="V6" s="102">
        <v>0</v>
      </c>
      <c r="W6" s="98">
        <f>SUM(C6+D6+E6+G6+F6+H6+I6+J6+K6+L6+M6+N6+O6+P6+Q6+S6+T6+U6+V6)</f>
        <v>389</v>
      </c>
      <c r="X6" s="103"/>
    </row>
    <row r="7" spans="1:24" s="9" customFormat="1" ht="15" customHeight="1" x14ac:dyDescent="0.25">
      <c r="A7" s="144">
        <v>4</v>
      </c>
      <c r="B7" s="95" t="s">
        <v>122</v>
      </c>
      <c r="C7" s="154">
        <v>250</v>
      </c>
      <c r="D7" s="111">
        <v>0</v>
      </c>
      <c r="E7" s="96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60</v>
      </c>
      <c r="O7" s="100">
        <v>0</v>
      </c>
      <c r="P7" s="100">
        <v>90</v>
      </c>
      <c r="Q7" s="100">
        <v>5</v>
      </c>
      <c r="R7" s="101"/>
      <c r="S7" s="100">
        <v>4</v>
      </c>
      <c r="T7" s="100">
        <v>10</v>
      </c>
      <c r="U7" s="100">
        <v>0</v>
      </c>
      <c r="V7" s="100">
        <v>0</v>
      </c>
      <c r="W7" s="98">
        <f>SUM(C7+D7+E7+G7+F7+H7+I7+J7+K7+L7+M7+N7+O7+P7+Q7+S7+T7+U7+V7)</f>
        <v>419</v>
      </c>
      <c r="X7" s="98"/>
    </row>
    <row r="8" spans="1:24" s="9" customFormat="1" ht="15" customHeight="1" x14ac:dyDescent="0.2">
      <c r="A8" s="145">
        <v>5</v>
      </c>
      <c r="B8" s="157" t="s">
        <v>125</v>
      </c>
      <c r="C8" s="154">
        <v>300</v>
      </c>
      <c r="D8" s="111">
        <v>0</v>
      </c>
      <c r="E8" s="96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52">
        <v>60</v>
      </c>
      <c r="O8" s="153">
        <v>0</v>
      </c>
      <c r="P8" s="152">
        <v>60</v>
      </c>
      <c r="Q8" s="152">
        <v>0</v>
      </c>
      <c r="R8" s="116"/>
      <c r="S8" s="153">
        <v>0</v>
      </c>
      <c r="T8" s="153">
        <v>0</v>
      </c>
      <c r="U8" s="103">
        <v>2</v>
      </c>
      <c r="V8" s="103">
        <v>0</v>
      </c>
      <c r="W8" s="98">
        <f>SUM(C8+D8+E8+G8+F8+H8+I8+J8+K8+L8+M8+N8+O8+P8+Q8+S8+T8+U8+V8)</f>
        <v>422</v>
      </c>
      <c r="X8" s="98"/>
    </row>
    <row r="9" spans="1:24" s="9" customFormat="1" ht="15" customHeight="1" x14ac:dyDescent="0.2">
      <c r="A9" s="146">
        <v>6</v>
      </c>
      <c r="B9" s="97" t="s">
        <v>127</v>
      </c>
      <c r="C9" s="98">
        <v>257</v>
      </c>
      <c r="D9" s="111">
        <v>0</v>
      </c>
      <c r="E9" s="96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7">
        <v>30</v>
      </c>
      <c r="O9" s="102">
        <v>0</v>
      </c>
      <c r="P9" s="107">
        <v>120</v>
      </c>
      <c r="Q9" s="107">
        <v>60</v>
      </c>
      <c r="R9" s="119"/>
      <c r="S9" s="102">
        <v>8</v>
      </c>
      <c r="T9" s="102">
        <v>8</v>
      </c>
      <c r="U9" s="102">
        <v>0</v>
      </c>
      <c r="V9" s="102">
        <v>0</v>
      </c>
      <c r="W9" s="98">
        <f>SUM(C9+D9+E9+G9+F9+H9+I9+J9+K9+L9+M9+N9+O9+P9+Q9+S9+T9+U9+V9)</f>
        <v>483</v>
      </c>
      <c r="X9" s="147"/>
    </row>
    <row r="10" spans="1:24" s="9" customFormat="1" ht="15" customHeight="1" x14ac:dyDescent="0.25">
      <c r="A10" s="146">
        <v>7</v>
      </c>
      <c r="B10" s="95" t="s">
        <v>118</v>
      </c>
      <c r="C10" s="154">
        <v>275</v>
      </c>
      <c r="D10" s="111">
        <v>0</v>
      </c>
      <c r="E10" s="96">
        <v>0</v>
      </c>
      <c r="F10" s="100">
        <v>0</v>
      </c>
      <c r="G10" s="111">
        <v>0</v>
      </c>
      <c r="H10" s="96">
        <v>0</v>
      </c>
      <c r="I10" s="100">
        <v>0</v>
      </c>
      <c r="J10" s="111">
        <v>0</v>
      </c>
      <c r="K10" s="96">
        <v>0</v>
      </c>
      <c r="L10" s="100">
        <v>0</v>
      </c>
      <c r="M10" s="100">
        <v>0</v>
      </c>
      <c r="N10" s="100">
        <v>60</v>
      </c>
      <c r="O10" s="100">
        <v>0</v>
      </c>
      <c r="P10" s="100">
        <v>90</v>
      </c>
      <c r="Q10" s="100">
        <v>60</v>
      </c>
      <c r="R10" s="101"/>
      <c r="S10" s="100">
        <v>6</v>
      </c>
      <c r="T10" s="100">
        <v>2</v>
      </c>
      <c r="U10" s="100">
        <v>0</v>
      </c>
      <c r="V10" s="100">
        <v>0</v>
      </c>
      <c r="W10" s="98">
        <f>SUM(C10+D10+E10+G10+F10+H10+I10+J10+K10+L10+M10+N10+O10+P10+Q10+S10+T10+U10+V10)</f>
        <v>493</v>
      </c>
      <c r="X10" s="100"/>
    </row>
    <row r="11" spans="1:24" s="9" customFormat="1" ht="15" customHeight="1" x14ac:dyDescent="0.25">
      <c r="A11" s="145">
        <v>8</v>
      </c>
      <c r="B11" s="95" t="s">
        <v>124</v>
      </c>
      <c r="C11" s="154">
        <v>326</v>
      </c>
      <c r="D11" s="111">
        <v>0</v>
      </c>
      <c r="E11" s="96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30</v>
      </c>
      <c r="O11" s="100">
        <v>0</v>
      </c>
      <c r="P11" s="100">
        <v>90</v>
      </c>
      <c r="Q11" s="100">
        <v>60</v>
      </c>
      <c r="R11" s="101"/>
      <c r="S11" s="100">
        <v>10</v>
      </c>
      <c r="T11" s="100">
        <v>8</v>
      </c>
      <c r="U11" s="100">
        <v>0</v>
      </c>
      <c r="V11" s="100">
        <v>0</v>
      </c>
      <c r="W11" s="98">
        <f>SUM(C11+D11+E11+G11+F11+H11+I11+J11+K11+L11+M11+N11+O11+P11+Q11+S11+T11+U11+V11)</f>
        <v>524</v>
      </c>
      <c r="X11" s="103"/>
    </row>
    <row r="12" spans="1:24" s="11" customFormat="1" ht="15" customHeight="1" x14ac:dyDescent="0.2">
      <c r="A12" s="146">
        <v>9</v>
      </c>
      <c r="B12" s="97" t="s">
        <v>123</v>
      </c>
      <c r="C12" s="98">
        <v>277</v>
      </c>
      <c r="D12" s="111">
        <v>0</v>
      </c>
      <c r="E12" s="96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7">
        <v>60</v>
      </c>
      <c r="O12" s="102">
        <v>0</v>
      </c>
      <c r="P12" s="107">
        <v>120</v>
      </c>
      <c r="Q12" s="102">
        <v>60</v>
      </c>
      <c r="R12" s="119"/>
      <c r="S12" s="102">
        <v>12</v>
      </c>
      <c r="T12" s="102">
        <v>10</v>
      </c>
      <c r="U12" s="102">
        <v>0</v>
      </c>
      <c r="V12" s="102">
        <v>0</v>
      </c>
      <c r="W12" s="98">
        <f>SUM(C12+D12+E12+G12+F12+H12+I12+J12+K12+L12+M12+N12+O12+P12+Q12+S12+T12+U12+V12)</f>
        <v>539</v>
      </c>
      <c r="X12" s="100"/>
    </row>
    <row r="13" spans="1:24" ht="15" customHeight="1" x14ac:dyDescent="0.2">
      <c r="A13" s="146">
        <v>10</v>
      </c>
      <c r="B13" s="97" t="s">
        <v>132</v>
      </c>
      <c r="C13" s="98">
        <v>283</v>
      </c>
      <c r="D13" s="111">
        <v>0</v>
      </c>
      <c r="E13" s="96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60</v>
      </c>
      <c r="O13" s="100">
        <v>0</v>
      </c>
      <c r="P13" s="100">
        <v>150</v>
      </c>
      <c r="Q13" s="100">
        <v>60</v>
      </c>
      <c r="R13" s="151"/>
      <c r="S13" s="100">
        <v>4</v>
      </c>
      <c r="T13" s="100">
        <v>7</v>
      </c>
      <c r="U13" s="100">
        <v>0</v>
      </c>
      <c r="V13" s="100">
        <v>0</v>
      </c>
      <c r="W13" s="98">
        <f>SUM(C13+D13+E13+G13+F13+H13+I13+J13+K13+L13+M13+N13+O13+P13+Q13+S13+T13+U13+V13)</f>
        <v>564</v>
      </c>
      <c r="X13" s="100"/>
    </row>
    <row r="14" spans="1:24" ht="15" customHeight="1" x14ac:dyDescent="0.25">
      <c r="A14" s="146">
        <v>11</v>
      </c>
      <c r="B14" s="95" t="s">
        <v>119</v>
      </c>
      <c r="C14" s="154">
        <v>390</v>
      </c>
      <c r="D14" s="111">
        <v>0</v>
      </c>
      <c r="E14" s="96">
        <v>0</v>
      </c>
      <c r="F14" s="100">
        <v>0</v>
      </c>
      <c r="G14" s="111">
        <v>0</v>
      </c>
      <c r="H14" s="96">
        <v>0</v>
      </c>
      <c r="I14" s="100">
        <v>0</v>
      </c>
      <c r="J14" s="111">
        <v>0</v>
      </c>
      <c r="K14" s="96">
        <v>0</v>
      </c>
      <c r="L14" s="100">
        <v>0</v>
      </c>
      <c r="M14" s="100">
        <v>0</v>
      </c>
      <c r="N14" s="100">
        <v>90</v>
      </c>
      <c r="O14" s="100">
        <v>0</v>
      </c>
      <c r="P14" s="100">
        <v>30</v>
      </c>
      <c r="Q14" s="100">
        <v>60</v>
      </c>
      <c r="R14" s="101"/>
      <c r="S14" s="100">
        <v>2</v>
      </c>
      <c r="T14" s="100">
        <v>10</v>
      </c>
      <c r="U14" s="100">
        <v>0</v>
      </c>
      <c r="V14" s="100">
        <v>0</v>
      </c>
      <c r="W14" s="98">
        <f>SUM(C14+D14+E14+G14+F14+H14+I14+J14+K14+L14+M14+N14+O14+P14+Q14+S14+T14+U14+V14)</f>
        <v>582</v>
      </c>
      <c r="X14" s="147"/>
    </row>
    <row r="15" spans="1:24" ht="15" customHeight="1" x14ac:dyDescent="0.25">
      <c r="A15" s="146">
        <v>12</v>
      </c>
      <c r="B15" s="95" t="s">
        <v>126</v>
      </c>
      <c r="C15" s="154">
        <v>274</v>
      </c>
      <c r="D15" s="111">
        <v>0</v>
      </c>
      <c r="E15" s="96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3">
        <v>60</v>
      </c>
      <c r="O15" s="103">
        <v>0</v>
      </c>
      <c r="P15" s="103">
        <v>180</v>
      </c>
      <c r="Q15" s="103">
        <v>60</v>
      </c>
      <c r="R15" s="104"/>
      <c r="S15" s="103">
        <v>7</v>
      </c>
      <c r="T15" s="103">
        <v>15</v>
      </c>
      <c r="U15" s="103">
        <v>0</v>
      </c>
      <c r="V15" s="103">
        <v>0</v>
      </c>
      <c r="W15" s="98">
        <f>SUM(C15+D15+E15+G15+F15+H15+I15+J15+K15+L15+M15+N15+O15+P15+Q15+S15+T15+U15+V15)</f>
        <v>596</v>
      </c>
      <c r="X15" s="147"/>
    </row>
    <row r="16" spans="1:24" ht="15.75" x14ac:dyDescent="0.2">
      <c r="A16" s="146">
        <v>13</v>
      </c>
      <c r="B16" s="156" t="s">
        <v>120</v>
      </c>
      <c r="C16" s="155">
        <v>330</v>
      </c>
      <c r="D16" s="111">
        <v>0</v>
      </c>
      <c r="E16" s="96">
        <v>0</v>
      </c>
      <c r="F16" s="100">
        <v>20</v>
      </c>
      <c r="G16" s="111">
        <v>0</v>
      </c>
      <c r="H16" s="96">
        <v>0</v>
      </c>
      <c r="I16" s="100">
        <v>0</v>
      </c>
      <c r="J16" s="111">
        <v>0</v>
      </c>
      <c r="K16" s="96">
        <v>0</v>
      </c>
      <c r="L16" s="100">
        <v>0</v>
      </c>
      <c r="M16" s="100">
        <v>0</v>
      </c>
      <c r="N16" s="107">
        <v>90</v>
      </c>
      <c r="O16" s="102">
        <v>0</v>
      </c>
      <c r="P16" s="107">
        <v>180</v>
      </c>
      <c r="Q16" s="102">
        <v>0</v>
      </c>
      <c r="R16" s="119"/>
      <c r="S16" s="102">
        <v>10</v>
      </c>
      <c r="T16" s="102">
        <v>12</v>
      </c>
      <c r="U16" s="102">
        <v>0</v>
      </c>
      <c r="V16" s="102">
        <v>0</v>
      </c>
      <c r="W16" s="98">
        <f>SUM(C16+D16+E16+G16+F16+H16+I16+J16+K16+L16+M16+N16+O16+P16+Q16+S16+T16+U16+V16)</f>
        <v>642</v>
      </c>
      <c r="X16" s="147"/>
    </row>
    <row r="17" spans="1:24" ht="15.75" customHeight="1" x14ac:dyDescent="0.25">
      <c r="A17" s="146">
        <v>14</v>
      </c>
      <c r="B17" s="95" t="s">
        <v>121</v>
      </c>
      <c r="C17" s="154">
        <v>362</v>
      </c>
      <c r="D17" s="112">
        <v>0</v>
      </c>
      <c r="E17" s="96">
        <v>0</v>
      </c>
      <c r="F17" s="103">
        <v>25</v>
      </c>
      <c r="G17" s="103">
        <v>0</v>
      </c>
      <c r="H17" s="96">
        <v>0</v>
      </c>
      <c r="I17" s="100">
        <v>0</v>
      </c>
      <c r="J17" s="111">
        <v>0</v>
      </c>
      <c r="K17" s="96">
        <v>0</v>
      </c>
      <c r="L17" s="100">
        <v>0</v>
      </c>
      <c r="M17" s="100">
        <v>0</v>
      </c>
      <c r="N17" s="103">
        <v>90</v>
      </c>
      <c r="O17" s="103">
        <v>0</v>
      </c>
      <c r="P17" s="103">
        <v>90</v>
      </c>
      <c r="Q17" s="103">
        <v>60</v>
      </c>
      <c r="R17" s="104"/>
      <c r="S17" s="103">
        <v>10</v>
      </c>
      <c r="T17" s="103">
        <v>10</v>
      </c>
      <c r="U17" s="100">
        <v>0</v>
      </c>
      <c r="V17" s="100">
        <v>0</v>
      </c>
      <c r="W17" s="98">
        <f>SUM(C17+D17+E17+G17+F17+H17+I17+J17+K17+L17+M17+N17+O17+P17+Q17+S17+T17+U17+V17)</f>
        <v>647</v>
      </c>
      <c r="X17" s="147"/>
    </row>
    <row r="18" spans="1:24" x14ac:dyDescent="0.2">
      <c r="A18" s="145">
        <v>15</v>
      </c>
      <c r="B18" s="97" t="s">
        <v>129</v>
      </c>
      <c r="C18" s="98">
        <v>382</v>
      </c>
      <c r="D18" s="111">
        <v>0</v>
      </c>
      <c r="E18" s="96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90</v>
      </c>
      <c r="O18" s="100">
        <v>0</v>
      </c>
      <c r="P18" s="100">
        <v>180</v>
      </c>
      <c r="Q18" s="100">
        <v>60</v>
      </c>
      <c r="R18" s="119"/>
      <c r="S18" s="100">
        <v>18</v>
      </c>
      <c r="T18" s="100">
        <v>10</v>
      </c>
      <c r="U18" s="100">
        <v>0</v>
      </c>
      <c r="V18" s="100">
        <v>0</v>
      </c>
      <c r="W18" s="98">
        <f>SUM(C18+D18+E18+G18+F18+H18+I18+J18+K18+L18+M18+N18+O18+P18+Q18+S18+T18+U18+V18)</f>
        <v>740</v>
      </c>
      <c r="X18" s="147"/>
    </row>
    <row r="19" spans="1:24" x14ac:dyDescent="0.2">
      <c r="A19" s="145">
        <v>17</v>
      </c>
      <c r="B19" s="97"/>
      <c r="C19" s="98"/>
      <c r="D19" s="111"/>
      <c r="E19" s="96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19"/>
      <c r="S19" s="100"/>
      <c r="T19" s="100"/>
      <c r="U19" s="100"/>
      <c r="V19" s="100"/>
      <c r="W19" s="98"/>
      <c r="X19" s="147"/>
    </row>
    <row r="20" spans="1:24" ht="15.75" x14ac:dyDescent="0.2">
      <c r="A20" s="146">
        <v>18</v>
      </c>
      <c r="B20" s="97"/>
      <c r="C20" s="98"/>
      <c r="D20" s="111"/>
      <c r="E20" s="96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51"/>
      <c r="S20" s="100"/>
      <c r="T20" s="100"/>
      <c r="U20" s="100"/>
      <c r="V20" s="100"/>
      <c r="W20" s="98"/>
      <c r="X20" s="147"/>
    </row>
    <row r="21" spans="1:24" x14ac:dyDescent="0.2">
      <c r="A21" s="143">
        <v>19</v>
      </c>
      <c r="B21" s="97"/>
      <c r="C21" s="98"/>
      <c r="D21" s="111"/>
      <c r="E21" s="96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51"/>
      <c r="S21" s="100"/>
      <c r="T21" s="100"/>
      <c r="U21" s="100"/>
      <c r="V21" s="100"/>
      <c r="W21" s="98"/>
      <c r="X21" s="147"/>
    </row>
    <row r="22" spans="1:24" x14ac:dyDescent="0.2">
      <c r="A22" s="145">
        <v>20</v>
      </c>
      <c r="B22" s="97"/>
      <c r="C22" s="98"/>
      <c r="D22" s="111"/>
      <c r="E22" s="96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19"/>
      <c r="S22" s="100"/>
      <c r="T22" s="100"/>
      <c r="U22" s="100"/>
      <c r="V22" s="100"/>
      <c r="W22" s="98"/>
      <c r="X22" s="147"/>
    </row>
  </sheetData>
  <sortState ref="B4:W18">
    <sortCondition ref="W4:W18"/>
  </sortState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Branny_poradie12_11</vt:lpstr>
      <vt:lpstr>Branny_poradie11_12</vt:lpstr>
      <vt:lpstr>Branny_poradie10_13</vt:lpstr>
      <vt:lpstr>Branny_poradie10_14</vt:lpstr>
      <vt:lpstr>Branny_rozhodca</vt:lpstr>
      <vt:lpstr>Branny_poradie10_15</vt:lpstr>
      <vt:lpstr>Branny_poradie10_16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</dc:creator>
  <cp:lastModifiedBy>pal</cp:lastModifiedBy>
  <cp:lastPrinted>2016-10-29T16:52:24Z</cp:lastPrinted>
  <dcterms:created xsi:type="dcterms:W3CDTF">2011-01-09T14:14:45Z</dcterms:created>
  <dcterms:modified xsi:type="dcterms:W3CDTF">2016-10-31T15:17:54Z</dcterms:modified>
</cp:coreProperties>
</file>